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alandzak\Desktop\Trošenje sredstava\"/>
    </mc:Choice>
  </mc:AlternateContent>
  <xr:revisionPtr revIDLastSave="0" documentId="13_ncr:1_{5B0B8334-842B-4EC3-9C80-B0F6D18C90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TEGORIJA 1" sheetId="1" r:id="rId1"/>
    <sheet name="KATEGORIJA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6" i="1" l="1"/>
  <c r="D111" i="1"/>
  <c r="D82" i="1"/>
  <c r="D73" i="1"/>
  <c r="D68" i="1"/>
  <c r="D56" i="1"/>
  <c r="D50" i="1"/>
  <c r="D47" i="1"/>
  <c r="D33" i="1"/>
  <c r="D31" i="1"/>
  <c r="D23" i="1"/>
  <c r="D14" i="1"/>
  <c r="D19" i="1"/>
  <c r="D77" i="1"/>
  <c r="A10" i="2"/>
  <c r="D99" i="1" l="1"/>
  <c r="D89" i="1"/>
  <c r="D84" i="1"/>
  <c r="D79" i="1"/>
  <c r="D64" i="1"/>
  <c r="D109" i="1" l="1"/>
  <c r="D60" i="1" l="1"/>
  <c r="D40" i="1"/>
  <c r="D26" i="1"/>
</calcChain>
</file>

<file path=xl/sharedStrings.xml><?xml version="1.0" encoding="utf-8"?>
<sst xmlns="http://schemas.openxmlformats.org/spreadsheetml/2006/main" count="323" uniqueCount="131">
  <si>
    <t>KATEGORIJA 1</t>
  </si>
  <si>
    <t xml:space="preserve">u eurima </t>
  </si>
  <si>
    <t xml:space="preserve">NAZIV PRIMATELJA </t>
  </si>
  <si>
    <t xml:space="preserve">OIB PRIMATELJA </t>
  </si>
  <si>
    <t xml:space="preserve">SJEDIŠTE/ PREBIVALIŠTE PRIMATELJA </t>
  </si>
  <si>
    <t>NAČIN OBJAVE</t>
  </si>
  <si>
    <t xml:space="preserve">KONTO </t>
  </si>
  <si>
    <t xml:space="preserve">VRSTE RASHODA / IZDATKA </t>
  </si>
  <si>
    <t>GDPR</t>
  </si>
  <si>
    <t xml:space="preserve">SLUŽBENA PUTOVANJA </t>
  </si>
  <si>
    <t>KARLOVAC</t>
  </si>
  <si>
    <t>ZAGREB</t>
  </si>
  <si>
    <t>UKUPNO</t>
  </si>
  <si>
    <t xml:space="preserve">UREDSKI MATERIJAL I OSTALI MATERIJALNI RASHODI </t>
  </si>
  <si>
    <t xml:space="preserve">UKUPNO </t>
  </si>
  <si>
    <t xml:space="preserve">USLUGE TELEFONA, INTERNETA, POŠTE I PRIJEVOZA </t>
  </si>
  <si>
    <t xml:space="preserve">ZAGREB </t>
  </si>
  <si>
    <t xml:space="preserve">TASK INFORMACIJSKI SUSTAVI </t>
  </si>
  <si>
    <t xml:space="preserve">OSTALE USLUGE </t>
  </si>
  <si>
    <t xml:space="preserve">NAKNADE TROŠKOVE OSOBAMA IZVAN RADNOG ODNOSA </t>
  </si>
  <si>
    <t>RIJEKA</t>
  </si>
  <si>
    <t xml:space="preserve">PRIVREDNA BANKA ZAGREB </t>
  </si>
  <si>
    <t>02535697732</t>
  </si>
  <si>
    <t xml:space="preserve">BANKARSKE USLUGE I USLUGE PLATNOG PROMETA </t>
  </si>
  <si>
    <t>DUGA RESA</t>
  </si>
  <si>
    <t>KATEGORIJA 2</t>
  </si>
  <si>
    <t xml:space="preserve">NAČIN OBJAVE ISPLAĆENOG IZNOSA </t>
  </si>
  <si>
    <t xml:space="preserve">VRSTA RASHODA I IZDATKA </t>
  </si>
  <si>
    <t xml:space="preserve">3111 BRUTO PLAĆE </t>
  </si>
  <si>
    <t xml:space="preserve">3132 DOPRINOSI NA BRUTO </t>
  </si>
  <si>
    <t>3114 BRUTO PLAĆA ZA POSEBNE UVJETE RADA</t>
  </si>
  <si>
    <t>3121 OSTALI RASHODI ZA ZAPOSLENE</t>
  </si>
  <si>
    <t xml:space="preserve">3237 INTELEKTUALNE I OSOBNE USLUGE </t>
  </si>
  <si>
    <t xml:space="preserve">EUROHERC OSIGURANJE </t>
  </si>
  <si>
    <t xml:space="preserve">PREMIJE OSIGURANJA </t>
  </si>
  <si>
    <t>ŠTEDUL IVAN</t>
  </si>
  <si>
    <t>HEP-OPSKRBA</t>
  </si>
  <si>
    <t>ENERGIJA</t>
  </si>
  <si>
    <t>SITAN INVENTAR I AUTOGUME</t>
  </si>
  <si>
    <t>HP - HRVATSKA POŠTA</t>
  </si>
  <si>
    <t>VELIKA GORICA</t>
  </si>
  <si>
    <t>A1 HRVATSKA</t>
  </si>
  <si>
    <t>HRVATSKI TELEKOM</t>
  </si>
  <si>
    <t>GRAD KARLOVAC</t>
  </si>
  <si>
    <t>STUDENTSKI CENTAR KARLOVAC</t>
  </si>
  <si>
    <t>VARAŽDIN</t>
  </si>
  <si>
    <t>FINANCIJSKA AGENCIJA</t>
  </si>
  <si>
    <t>SIGURNOST KARLOVAC</t>
  </si>
  <si>
    <t>REPREZENTACIJA</t>
  </si>
  <si>
    <t>INTELEKTUALNE I OSOBNE USLUGE</t>
  </si>
  <si>
    <t>SISAK</t>
  </si>
  <si>
    <t>RAČUNALNE USLUGE</t>
  </si>
  <si>
    <t>PRISTOJBE I NAKNADE</t>
  </si>
  <si>
    <t>ZAKUPNINE I NAJAMNINE</t>
  </si>
  <si>
    <t>BLAŽIĆ MARIJANA</t>
  </si>
  <si>
    <t>USLUGE PROMIDŽBE I INFORMIRANJA</t>
  </si>
  <si>
    <t>USLUGE TEKUĆEG I INVEST.ODRŽAVANJA</t>
  </si>
  <si>
    <t>TAPESS</t>
  </si>
  <si>
    <t>KUKULJANOVO</t>
  </si>
  <si>
    <t>OSTALE NAKNADE GRAĐANIMA I KUĆANSTVIMA U NOVCU</t>
  </si>
  <si>
    <t xml:space="preserve">NAZIV ISPLATITELJA: VELEUČILIŠTE U KARLOVCU </t>
  </si>
  <si>
    <t>NACIONALNA I SVEUČILIŠNA KNJIŽNICA</t>
  </si>
  <si>
    <t>NAZIV ISPLATITELJA: VELEUČILIŠTE U KARLOVCU</t>
  </si>
  <si>
    <t>TEA BAREŠIĆ</t>
  </si>
  <si>
    <t>EMANUEL PETROVIĆ</t>
  </si>
  <si>
    <t>TIN RENDULIĆ</t>
  </si>
  <si>
    <t>RENE BITURAJAC</t>
  </si>
  <si>
    <t>ELENA HLAJ</t>
  </si>
  <si>
    <t>BARBARA SALOPEK</t>
  </si>
  <si>
    <t>FILIP HAJSAN</t>
  </si>
  <si>
    <t>GORA HARI RUDAN</t>
  </si>
  <si>
    <t>SECURITAS</t>
  </si>
  <si>
    <t>ŠARIĆ GORAN</t>
  </si>
  <si>
    <t>HRT</t>
  </si>
  <si>
    <t>ISTRABENZ PLINI</t>
  </si>
  <si>
    <t>PROPRINT</t>
  </si>
  <si>
    <t>EKORRE DIGITAL</t>
  </si>
  <si>
    <t>VAJ PROMET</t>
  </si>
  <si>
    <t>LIN TRGOVINA</t>
  </si>
  <si>
    <t>MATER. I DIJEL. ZA TEK. I INVEST. ODRŽAVANJE</t>
  </si>
  <si>
    <t>KOMUNALNE USLUGE</t>
  </si>
  <si>
    <t>ČISTOĆA</t>
  </si>
  <si>
    <t>BAKAR</t>
  </si>
  <si>
    <t>MET CROATIA ENERGY TRADE</t>
  </si>
  <si>
    <t>AGORA</t>
  </si>
  <si>
    <t xml:space="preserve"> </t>
  </si>
  <si>
    <t>CINDRIĆ INES</t>
  </si>
  <si>
    <t>FAKULTET ZDRAVSTVENIH STUDIJA RIJEKA</t>
  </si>
  <si>
    <t> 68419124305</t>
  </si>
  <si>
    <t>UBS EUROPE</t>
  </si>
  <si>
    <t>FRANKFURT</t>
  </si>
  <si>
    <t>ANTONIO JELAŠ</t>
  </si>
  <si>
    <t>STRUČNO USAVRŠAVANJE ZAPOSLENIKA</t>
  </si>
  <si>
    <t>MDPI</t>
  </si>
  <si>
    <t>BASEL</t>
  </si>
  <si>
    <t>TELEMACH</t>
  </si>
  <si>
    <t>NARODNE NOVINE</t>
  </si>
  <si>
    <t>UKUPNO ZA KOLOVOZ 2026.</t>
  </si>
  <si>
    <t>ISPLATE SREDSTAVA ZA RAZDOBLJE: KOLOVOZ 2026.</t>
  </si>
  <si>
    <t>INFORMACIJA O TROŠENJU SREDSTAVA ZA KOLOVOZ 2026.</t>
  </si>
  <si>
    <t>ELEKTRO-LOG</t>
  </si>
  <si>
    <t xml:space="preserve">KARLOVAC </t>
  </si>
  <si>
    <t>KTN, vl. IVICA KUTEN</t>
  </si>
  <si>
    <t>KOMIN</t>
  </si>
  <si>
    <t>IE4143435AH</t>
  </si>
  <si>
    <t>DUBLIN</t>
  </si>
  <si>
    <t>OPENAI IRELAND</t>
  </si>
  <si>
    <t>LEKAJ</t>
  </si>
  <si>
    <t>ZAGREBINSPEKT</t>
  </si>
  <si>
    <t>TORINO</t>
  </si>
  <si>
    <t>INTESA SANPAOLO SPA</t>
  </si>
  <si>
    <t>ANTON PAAR CROATIA</t>
  </si>
  <si>
    <t>JAVNI BILJEŽNIK DRAŽEN OREŠKOVIĆ</t>
  </si>
  <si>
    <t>NOVA GRADIŠKA</t>
  </si>
  <si>
    <t>RU-VE</t>
  </si>
  <si>
    <t>OBVEZE ZA JAMČEVNE POLOGE</t>
  </si>
  <si>
    <t>SVETA NEDJELJA</t>
  </si>
  <si>
    <t>EURHODIP</t>
  </si>
  <si>
    <t>ČLANARINE I NORME</t>
  </si>
  <si>
    <t>BRUXELLES</t>
  </si>
  <si>
    <t>385 MEET EVENTS D.O.O.</t>
  </si>
  <si>
    <t> 95417725656</t>
  </si>
  <si>
    <t>D-COLOR</t>
  </si>
  <si>
    <t>HRVATSKO DRUŠTVO KEMIJSKIH INŽENJERA I TEHNOLOGA</t>
  </si>
  <si>
    <t>HRVATSKA MLJEKARSKA UDRUGA</t>
  </si>
  <si>
    <t>ZAŠTITA PROJEKT</t>
  </si>
  <si>
    <t>KEMIS-TERMOCLEAN</t>
  </si>
  <si>
    <t>NIKOLA ŠIMUNIĆ</t>
  </si>
  <si>
    <t>DINO OBRANOVIĆ</t>
  </si>
  <si>
    <t>ČUJKO KRISTIJAN</t>
  </si>
  <si>
    <t>LILA PUTOVANJA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</si>
</sst>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8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Border="1"/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right"/>
    </xf>
    <xf numFmtId="4" fontId="10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9" fillId="0" borderId="3" xfId="0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right"/>
    </xf>
    <xf numFmtId="0" fontId="10" fillId="0" borderId="1" xfId="0" applyFont="1" applyBorder="1"/>
    <xf numFmtId="2" fontId="10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/>
    </xf>
    <xf numFmtId="0" fontId="11" fillId="0" borderId="1" xfId="0" applyFont="1" applyBorder="1"/>
    <xf numFmtId="0" fontId="11" fillId="0" borderId="1" xfId="0" applyFont="1" applyBorder="1" applyAlignment="1">
      <alignment horizontal="right"/>
    </xf>
    <xf numFmtId="0" fontId="12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12" fillId="0" borderId="0" xfId="0" applyFont="1"/>
    <xf numFmtId="4" fontId="10" fillId="0" borderId="5" xfId="0" applyNumberFormat="1" applyFont="1" applyBorder="1" applyAlignment="1">
      <alignment horizontal="center"/>
    </xf>
    <xf numFmtId="0" fontId="9" fillId="0" borderId="4" xfId="0" applyFont="1" applyBorder="1"/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right"/>
    </xf>
    <xf numFmtId="2" fontId="12" fillId="0" borderId="1" xfId="0" applyNumberFormat="1" applyFont="1" applyBorder="1"/>
    <xf numFmtId="0" fontId="12" fillId="0" borderId="0" xfId="0" applyFont="1" applyAlignment="1">
      <alignment horizontal="left"/>
    </xf>
    <xf numFmtId="4" fontId="6" fillId="0" borderId="3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top"/>
    </xf>
    <xf numFmtId="49" fontId="6" fillId="0" borderId="4" xfId="0" applyNumberFormat="1" applyFont="1" applyBorder="1" applyAlignment="1">
      <alignment horizontal="center" vertical="center"/>
    </xf>
    <xf numFmtId="4" fontId="10" fillId="0" borderId="1" xfId="0" applyNumberFormat="1" applyFont="1" applyBorder="1"/>
    <xf numFmtId="0" fontId="3" fillId="0" borderId="0" xfId="0" applyFont="1"/>
    <xf numFmtId="0" fontId="14" fillId="0" borderId="1" xfId="0" applyFont="1" applyBorder="1" applyAlignment="1">
      <alignment horizontal="center" vertical="center"/>
    </xf>
    <xf numFmtId="0" fontId="3" fillId="0" borderId="0" xfId="0" applyFont="1" applyBorder="1"/>
    <xf numFmtId="0" fontId="14" fillId="0" borderId="0" xfId="0" applyFont="1"/>
    <xf numFmtId="0" fontId="14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5" fillId="0" borderId="0" xfId="0" applyFont="1"/>
    <xf numFmtId="0" fontId="11" fillId="0" borderId="0" xfId="0" applyFont="1"/>
    <xf numFmtId="0" fontId="12" fillId="0" borderId="0" xfId="0" applyFont="1" applyBorder="1"/>
    <xf numFmtId="0" fontId="1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7" fillId="0" borderId="0" xfId="0" applyFont="1" applyBorder="1"/>
    <xf numFmtId="164" fontId="6" fillId="0" borderId="1" xfId="0" applyNumberFormat="1" applyFont="1" applyBorder="1" applyAlignment="1">
      <alignment horizontal="right"/>
    </xf>
    <xf numFmtId="4" fontId="6" fillId="0" borderId="1" xfId="0" applyNumberFormat="1" applyFont="1" applyBorder="1"/>
    <xf numFmtId="4" fontId="6" fillId="0" borderId="5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center"/>
    </xf>
    <xf numFmtId="0" fontId="17" fillId="0" borderId="0" xfId="0" applyFont="1"/>
    <xf numFmtId="0" fontId="2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left" vertical="center"/>
    </xf>
    <xf numFmtId="4" fontId="7" fillId="0" borderId="0" xfId="0" applyNumberFormat="1" applyFont="1" applyBorder="1" applyAlignment="1">
      <alignment vertical="center"/>
    </xf>
    <xf numFmtId="4" fontId="7" fillId="0" borderId="0" xfId="0" applyNumberFormat="1" applyFont="1"/>
    <xf numFmtId="0" fontId="1" fillId="0" borderId="0" xfId="0" applyFont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4"/>
  <sheetViews>
    <sheetView tabSelected="1" zoomScaleNormal="100" workbookViewId="0">
      <selection activeCell="D20" sqref="D20"/>
    </sheetView>
  </sheetViews>
  <sheetFormatPr defaultColWidth="9.140625" defaultRowHeight="12.75" x14ac:dyDescent="0.2"/>
  <cols>
    <col min="1" max="1" width="54.85546875" style="71" customWidth="1"/>
    <col min="2" max="2" width="20.140625" style="68" customWidth="1"/>
    <col min="3" max="3" width="23.140625" style="68" customWidth="1"/>
    <col min="4" max="4" width="14.28515625" style="68" bestFit="1" customWidth="1"/>
    <col min="5" max="5" width="11.85546875" style="68" customWidth="1"/>
    <col min="6" max="6" width="52.5703125" style="68" customWidth="1"/>
    <col min="7" max="16384" width="9.140625" style="68"/>
  </cols>
  <sheetData>
    <row r="1" spans="1:8" s="3" customFormat="1" ht="15" x14ac:dyDescent="0.25">
      <c r="A1" s="37" t="s">
        <v>60</v>
      </c>
      <c r="B1" s="43"/>
      <c r="C1" s="43"/>
      <c r="D1" s="45"/>
      <c r="E1" s="45"/>
      <c r="F1" s="45"/>
    </row>
    <row r="2" spans="1:8" s="3" customFormat="1" ht="15" x14ac:dyDescent="0.25">
      <c r="A2" s="37" t="s">
        <v>98</v>
      </c>
      <c r="B2" s="43"/>
      <c r="C2" s="43"/>
      <c r="D2" s="45"/>
      <c r="E2" s="45"/>
      <c r="F2" s="45"/>
    </row>
    <row r="3" spans="1:8" s="3" customFormat="1" ht="15" x14ac:dyDescent="0.25">
      <c r="A3" s="37" t="s">
        <v>0</v>
      </c>
      <c r="B3" s="45"/>
      <c r="C3" s="45"/>
      <c r="D3" s="45"/>
      <c r="E3" s="45"/>
      <c r="F3" s="72" t="s">
        <v>1</v>
      </c>
    </row>
    <row r="4" spans="1:8" s="3" customFormat="1" ht="30" x14ac:dyDescent="0.2">
      <c r="A4" s="39" t="s">
        <v>2</v>
      </c>
      <c r="B4" s="40" t="s">
        <v>3</v>
      </c>
      <c r="C4" s="44" t="s">
        <v>4</v>
      </c>
      <c r="D4" s="40" t="s">
        <v>5</v>
      </c>
      <c r="E4" s="40" t="s">
        <v>6</v>
      </c>
      <c r="F4" s="40" t="s">
        <v>7</v>
      </c>
      <c r="G4" s="21"/>
      <c r="H4" s="21"/>
    </row>
    <row r="5" spans="1:8" s="3" customFormat="1" ht="15" x14ac:dyDescent="0.2">
      <c r="A5" s="28" t="s">
        <v>127</v>
      </c>
      <c r="B5" s="27" t="s">
        <v>8</v>
      </c>
      <c r="C5" s="99" t="s">
        <v>10</v>
      </c>
      <c r="D5" s="29">
        <v>574.5</v>
      </c>
      <c r="E5" s="27">
        <v>3211</v>
      </c>
      <c r="F5" s="27" t="s">
        <v>9</v>
      </c>
      <c r="G5" s="21"/>
      <c r="H5" s="21"/>
    </row>
    <row r="6" spans="1:8" s="102" customFormat="1" ht="15" x14ac:dyDescent="0.2">
      <c r="A6" s="100" t="s">
        <v>128</v>
      </c>
      <c r="B6" s="27" t="s">
        <v>8</v>
      </c>
      <c r="C6" s="99" t="s">
        <v>10</v>
      </c>
      <c r="D6" s="29">
        <v>574.5</v>
      </c>
      <c r="E6" s="27">
        <v>3211</v>
      </c>
      <c r="F6" s="27" t="s">
        <v>9</v>
      </c>
      <c r="G6" s="101"/>
      <c r="H6" s="101"/>
    </row>
    <row r="7" spans="1:8" s="102" customFormat="1" ht="15" x14ac:dyDescent="0.2">
      <c r="A7" s="100" t="s">
        <v>129</v>
      </c>
      <c r="B7" s="27" t="s">
        <v>8</v>
      </c>
      <c r="C7" s="99" t="s">
        <v>10</v>
      </c>
      <c r="D7" s="29">
        <v>73.44</v>
      </c>
      <c r="E7" s="27">
        <v>3211</v>
      </c>
      <c r="F7" s="27" t="s">
        <v>9</v>
      </c>
      <c r="G7" s="101"/>
      <c r="H7" s="101"/>
    </row>
    <row r="8" spans="1:8" s="3" customFormat="1" ht="15" x14ac:dyDescent="0.2">
      <c r="A8" s="28" t="s">
        <v>86</v>
      </c>
      <c r="B8" s="27" t="s">
        <v>8</v>
      </c>
      <c r="C8" s="99" t="s">
        <v>10</v>
      </c>
      <c r="D8" s="29">
        <v>75</v>
      </c>
      <c r="E8" s="27">
        <v>3211</v>
      </c>
      <c r="F8" s="27" t="s">
        <v>9</v>
      </c>
      <c r="G8" s="21"/>
      <c r="H8" s="21"/>
    </row>
    <row r="9" spans="1:8" s="3" customFormat="1" ht="15" x14ac:dyDescent="0.2">
      <c r="A9" s="28" t="s">
        <v>72</v>
      </c>
      <c r="B9" s="27" t="s">
        <v>8</v>
      </c>
      <c r="C9" s="99" t="s">
        <v>11</v>
      </c>
      <c r="D9" s="29">
        <v>376.6</v>
      </c>
      <c r="E9" s="27">
        <v>3211</v>
      </c>
      <c r="F9" s="27" t="s">
        <v>9</v>
      </c>
      <c r="G9" s="21"/>
      <c r="H9" s="21"/>
    </row>
    <row r="10" spans="1:8" s="3" customFormat="1" ht="15" x14ac:dyDescent="0.2">
      <c r="A10" s="28" t="s">
        <v>35</v>
      </c>
      <c r="B10" s="27" t="s">
        <v>8</v>
      </c>
      <c r="C10" s="99" t="s">
        <v>10</v>
      </c>
      <c r="D10" s="29">
        <v>73.44</v>
      </c>
      <c r="E10" s="27">
        <v>3211</v>
      </c>
      <c r="F10" s="27" t="s">
        <v>9</v>
      </c>
      <c r="G10" s="21"/>
      <c r="H10" s="21"/>
    </row>
    <row r="11" spans="1:8" s="3" customFormat="1" ht="15" x14ac:dyDescent="0.2">
      <c r="A11" s="28" t="s">
        <v>54</v>
      </c>
      <c r="B11" s="27" t="s">
        <v>8</v>
      </c>
      <c r="C11" s="99" t="s">
        <v>10</v>
      </c>
      <c r="D11" s="29">
        <v>471.35</v>
      </c>
      <c r="E11" s="27">
        <v>3211</v>
      </c>
      <c r="F11" s="27" t="s">
        <v>9</v>
      </c>
      <c r="G11" s="21"/>
      <c r="H11" s="21"/>
    </row>
    <row r="12" spans="1:8" s="3" customFormat="1" ht="15" x14ac:dyDescent="0.2">
      <c r="A12" s="28" t="s">
        <v>54</v>
      </c>
      <c r="B12" s="27" t="s">
        <v>8</v>
      </c>
      <c r="C12" s="99" t="s">
        <v>10</v>
      </c>
      <c r="D12" s="29">
        <v>213.8</v>
      </c>
      <c r="E12" s="27">
        <v>3211</v>
      </c>
      <c r="F12" s="27" t="s">
        <v>9</v>
      </c>
      <c r="G12" s="21"/>
      <c r="H12" s="21"/>
    </row>
    <row r="13" spans="1:8" s="3" customFormat="1" ht="15" x14ac:dyDescent="0.2">
      <c r="A13" s="28" t="s">
        <v>130</v>
      </c>
      <c r="B13" s="103">
        <v>67252724605</v>
      </c>
      <c r="C13" s="99" t="s">
        <v>11</v>
      </c>
      <c r="D13" s="29">
        <v>3553.98</v>
      </c>
      <c r="E13" s="27">
        <v>3211</v>
      </c>
      <c r="F13" s="27" t="s">
        <v>9</v>
      </c>
      <c r="G13" s="21"/>
      <c r="H13" s="21"/>
    </row>
    <row r="14" spans="1:8" s="48" customFormat="1" ht="15" x14ac:dyDescent="0.25">
      <c r="A14" s="7" t="s">
        <v>12</v>
      </c>
      <c r="B14" s="6"/>
      <c r="C14" s="6"/>
      <c r="D14" s="49">
        <f>SUM(D5:D13)</f>
        <v>5986.6100000000006</v>
      </c>
      <c r="E14" s="50"/>
      <c r="F14" s="14"/>
    </row>
    <row r="15" spans="1:8" s="3" customFormat="1" ht="15" x14ac:dyDescent="0.25">
      <c r="A15" s="32" t="s">
        <v>93</v>
      </c>
      <c r="B15" s="27">
        <v>84838770814</v>
      </c>
      <c r="C15" s="30" t="s">
        <v>94</v>
      </c>
      <c r="D15" s="78">
        <v>2323.54</v>
      </c>
      <c r="E15" s="33">
        <v>3213</v>
      </c>
      <c r="F15" s="33" t="s">
        <v>92</v>
      </c>
    </row>
    <row r="16" spans="1:8" s="3" customFormat="1" ht="15" x14ac:dyDescent="0.25">
      <c r="A16" s="32" t="s">
        <v>120</v>
      </c>
      <c r="B16" s="27" t="s">
        <v>121</v>
      </c>
      <c r="C16" s="30" t="s">
        <v>11</v>
      </c>
      <c r="D16" s="78">
        <v>300</v>
      </c>
      <c r="E16" s="33">
        <v>3213</v>
      </c>
      <c r="F16" s="33" t="s">
        <v>92</v>
      </c>
    </row>
    <row r="17" spans="1:6" s="3" customFormat="1" ht="15" x14ac:dyDescent="0.25">
      <c r="A17" s="90" t="s">
        <v>123</v>
      </c>
      <c r="B17" s="27">
        <v>22189855239</v>
      </c>
      <c r="C17" s="30" t="s">
        <v>11</v>
      </c>
      <c r="D17" s="78">
        <v>300</v>
      </c>
      <c r="E17" s="33">
        <v>3213</v>
      </c>
      <c r="F17" s="33" t="s">
        <v>92</v>
      </c>
    </row>
    <row r="18" spans="1:6" s="3" customFormat="1" ht="15" x14ac:dyDescent="0.25">
      <c r="A18" s="84" t="s">
        <v>124</v>
      </c>
      <c r="B18" s="86">
        <v>75164980044</v>
      </c>
      <c r="C18" s="30" t="s">
        <v>11</v>
      </c>
      <c r="D18" s="78">
        <v>190</v>
      </c>
      <c r="E18" s="33">
        <v>3213</v>
      </c>
      <c r="F18" s="33" t="s">
        <v>92</v>
      </c>
    </row>
    <row r="19" spans="1:6" s="69" customFormat="1" ht="15" x14ac:dyDescent="0.25">
      <c r="A19" s="7" t="s">
        <v>12</v>
      </c>
      <c r="B19" s="80"/>
      <c r="C19" s="79"/>
      <c r="D19" s="49">
        <f>SUM(D15:D18)</f>
        <v>3113.54</v>
      </c>
      <c r="E19" s="80"/>
      <c r="F19" s="80"/>
    </row>
    <row r="20" spans="1:6" s="3" customFormat="1" ht="15" x14ac:dyDescent="0.25">
      <c r="A20" s="32" t="s">
        <v>96</v>
      </c>
      <c r="B20" s="83">
        <v>64546066176</v>
      </c>
      <c r="C20" s="82" t="s">
        <v>11</v>
      </c>
      <c r="D20" s="78">
        <v>485.1</v>
      </c>
      <c r="E20" s="86">
        <v>3221</v>
      </c>
      <c r="F20" s="86" t="s">
        <v>13</v>
      </c>
    </row>
    <row r="21" spans="1:6" s="3" customFormat="1" ht="15" x14ac:dyDescent="0.25">
      <c r="A21" s="32" t="s">
        <v>96</v>
      </c>
      <c r="B21" s="83">
        <v>64546066176</v>
      </c>
      <c r="C21" s="82" t="s">
        <v>11</v>
      </c>
      <c r="D21" s="78">
        <v>252.6</v>
      </c>
      <c r="E21" s="86">
        <v>3221</v>
      </c>
      <c r="F21" s="86" t="s">
        <v>13</v>
      </c>
    </row>
    <row r="22" spans="1:6" s="3" customFormat="1" ht="15" x14ac:dyDescent="0.25">
      <c r="A22" s="28" t="s">
        <v>57</v>
      </c>
      <c r="B22" s="27">
        <v>22248533094</v>
      </c>
      <c r="C22" s="30" t="s">
        <v>58</v>
      </c>
      <c r="D22" s="55">
        <v>557.79999999999995</v>
      </c>
      <c r="E22" s="27">
        <v>3221</v>
      </c>
      <c r="F22" s="27" t="s">
        <v>13</v>
      </c>
    </row>
    <row r="23" spans="1:6" s="67" customFormat="1" ht="15" x14ac:dyDescent="0.25">
      <c r="A23" s="13" t="s">
        <v>12</v>
      </c>
      <c r="B23" s="6"/>
      <c r="C23" s="11"/>
      <c r="D23" s="12">
        <f>SUM(D20:D22)</f>
        <v>1295.5</v>
      </c>
      <c r="E23" s="6"/>
      <c r="F23" s="6"/>
    </row>
    <row r="24" spans="1:6" s="2" customFormat="1" ht="15" x14ac:dyDescent="0.25">
      <c r="A24" s="28" t="s">
        <v>36</v>
      </c>
      <c r="B24" s="27">
        <v>63073332379</v>
      </c>
      <c r="C24" s="27" t="s">
        <v>11</v>
      </c>
      <c r="D24" s="29">
        <v>2559.9299999999998</v>
      </c>
      <c r="E24" s="27">
        <v>3223</v>
      </c>
      <c r="F24" s="27" t="s">
        <v>37</v>
      </c>
    </row>
    <row r="25" spans="1:6" s="2" customFormat="1" ht="15" x14ac:dyDescent="0.25">
      <c r="A25" s="28" t="s">
        <v>83</v>
      </c>
      <c r="B25" s="38">
        <v>85106651596</v>
      </c>
      <c r="C25" s="27" t="s">
        <v>11</v>
      </c>
      <c r="D25" s="29">
        <v>56.47</v>
      </c>
      <c r="E25" s="27">
        <v>3223</v>
      </c>
      <c r="F25" s="27" t="s">
        <v>37</v>
      </c>
    </row>
    <row r="26" spans="1:6" s="67" customFormat="1" ht="15" x14ac:dyDescent="0.25">
      <c r="A26" s="13" t="s">
        <v>12</v>
      </c>
      <c r="B26" s="6"/>
      <c r="C26" s="6"/>
      <c r="D26" s="12">
        <f>SUM(D24:D25)</f>
        <v>2616.3999999999996</v>
      </c>
      <c r="E26" s="6"/>
      <c r="F26" s="6"/>
    </row>
    <row r="27" spans="1:6" s="2" customFormat="1" ht="15" x14ac:dyDescent="0.25">
      <c r="A27" s="28" t="s">
        <v>102</v>
      </c>
      <c r="B27" s="85">
        <v>49549793861</v>
      </c>
      <c r="C27" s="27" t="s">
        <v>103</v>
      </c>
      <c r="D27" s="29">
        <v>1360.5</v>
      </c>
      <c r="E27" s="27">
        <v>3224</v>
      </c>
      <c r="F27" s="27" t="s">
        <v>79</v>
      </c>
    </row>
    <row r="28" spans="1:6" s="2" customFormat="1" ht="15" x14ac:dyDescent="0.25">
      <c r="A28" s="28" t="s">
        <v>78</v>
      </c>
      <c r="B28" s="47">
        <v>81136376163</v>
      </c>
      <c r="C28" s="27" t="s">
        <v>10</v>
      </c>
      <c r="D28" s="29">
        <v>42.35</v>
      </c>
      <c r="E28" s="27">
        <v>3224</v>
      </c>
      <c r="F28" s="27" t="s">
        <v>79</v>
      </c>
    </row>
    <row r="29" spans="1:6" s="2" customFormat="1" ht="15" x14ac:dyDescent="0.25">
      <c r="A29" s="28" t="s">
        <v>78</v>
      </c>
      <c r="B29" s="47">
        <v>81136376163</v>
      </c>
      <c r="C29" s="27" t="s">
        <v>10</v>
      </c>
      <c r="D29" s="29">
        <v>16.399999999999999</v>
      </c>
      <c r="E29" s="27">
        <v>3224</v>
      </c>
      <c r="F29" s="27" t="s">
        <v>79</v>
      </c>
    </row>
    <row r="30" spans="1:6" s="2" customFormat="1" ht="15" x14ac:dyDescent="0.25">
      <c r="A30" s="28" t="s">
        <v>78</v>
      </c>
      <c r="B30" s="47">
        <v>81136376163</v>
      </c>
      <c r="C30" s="27" t="s">
        <v>10</v>
      </c>
      <c r="D30" s="29">
        <v>234.31</v>
      </c>
      <c r="E30" s="27">
        <v>3224</v>
      </c>
      <c r="F30" s="27" t="s">
        <v>79</v>
      </c>
    </row>
    <row r="31" spans="1:6" s="67" customFormat="1" ht="15" x14ac:dyDescent="0.25">
      <c r="A31" s="13" t="s">
        <v>12</v>
      </c>
      <c r="B31" s="6"/>
      <c r="C31" s="11"/>
      <c r="D31" s="12">
        <f>SUM(D27:D30)</f>
        <v>1653.56</v>
      </c>
      <c r="E31" s="6"/>
      <c r="F31" s="6"/>
    </row>
    <row r="32" spans="1:6" s="2" customFormat="1" ht="15" x14ac:dyDescent="0.25">
      <c r="A32" s="28" t="s">
        <v>78</v>
      </c>
      <c r="B32" s="27">
        <v>81136376163</v>
      </c>
      <c r="C32" s="30" t="s">
        <v>10</v>
      </c>
      <c r="D32" s="29">
        <v>45.51</v>
      </c>
      <c r="E32" s="86">
        <v>3225</v>
      </c>
      <c r="F32" s="86" t="s">
        <v>38</v>
      </c>
    </row>
    <row r="33" spans="1:6" s="67" customFormat="1" ht="15" x14ac:dyDescent="0.25">
      <c r="A33" s="13" t="s">
        <v>12</v>
      </c>
      <c r="B33" s="6"/>
      <c r="C33" s="6"/>
      <c r="D33" s="12">
        <f>SUM(D32)</f>
        <v>45.51</v>
      </c>
      <c r="E33" s="6"/>
      <c r="F33" s="6"/>
    </row>
    <row r="34" spans="1:6" s="2" customFormat="1" ht="15" x14ac:dyDescent="0.25">
      <c r="A34" s="28" t="s">
        <v>39</v>
      </c>
      <c r="B34" s="27">
        <v>87311810356</v>
      </c>
      <c r="C34" s="27" t="s">
        <v>40</v>
      </c>
      <c r="D34" s="29">
        <v>173.38</v>
      </c>
      <c r="E34" s="27">
        <v>3231</v>
      </c>
      <c r="F34" s="27" t="s">
        <v>15</v>
      </c>
    </row>
    <row r="35" spans="1:6" s="2" customFormat="1" ht="15" x14ac:dyDescent="0.25">
      <c r="A35" s="28" t="s">
        <v>39</v>
      </c>
      <c r="B35" s="27">
        <v>87311810356</v>
      </c>
      <c r="C35" s="27" t="s">
        <v>40</v>
      </c>
      <c r="D35" s="29">
        <v>7.5</v>
      </c>
      <c r="E35" s="27">
        <v>3231</v>
      </c>
      <c r="F35" s="27" t="s">
        <v>15</v>
      </c>
    </row>
    <row r="36" spans="1:6" s="2" customFormat="1" ht="15" x14ac:dyDescent="0.25">
      <c r="A36" s="28" t="s">
        <v>42</v>
      </c>
      <c r="B36" s="27">
        <v>81793146560</v>
      </c>
      <c r="C36" s="27" t="s">
        <v>11</v>
      </c>
      <c r="D36" s="29">
        <v>248.18</v>
      </c>
      <c r="E36" s="27">
        <v>3231</v>
      </c>
      <c r="F36" s="27" t="s">
        <v>15</v>
      </c>
    </row>
    <row r="37" spans="1:6" s="2" customFormat="1" ht="15" x14ac:dyDescent="0.25">
      <c r="A37" s="28" t="s">
        <v>41</v>
      </c>
      <c r="B37" s="27">
        <v>29524210204</v>
      </c>
      <c r="C37" s="27" t="s">
        <v>11</v>
      </c>
      <c r="D37" s="29">
        <v>34.74</v>
      </c>
      <c r="E37" s="27">
        <v>3231</v>
      </c>
      <c r="F37" s="27" t="s">
        <v>15</v>
      </c>
    </row>
    <row r="38" spans="1:6" s="94" customFormat="1" ht="15" x14ac:dyDescent="0.25">
      <c r="A38" s="91" t="s">
        <v>95</v>
      </c>
      <c r="B38" s="85">
        <v>70133616033</v>
      </c>
      <c r="C38" s="86" t="s">
        <v>11</v>
      </c>
      <c r="D38" s="93">
        <v>289.35000000000002</v>
      </c>
      <c r="E38" s="86">
        <v>3231</v>
      </c>
      <c r="F38" s="86" t="s">
        <v>15</v>
      </c>
    </row>
    <row r="39" spans="1:6" s="2" customFormat="1" ht="15" x14ac:dyDescent="0.25">
      <c r="A39" s="28" t="s">
        <v>42</v>
      </c>
      <c r="B39" s="27">
        <v>81793146560</v>
      </c>
      <c r="C39" s="27" t="s">
        <v>11</v>
      </c>
      <c r="D39" s="29">
        <v>58.51</v>
      </c>
      <c r="E39" s="27">
        <v>3231</v>
      </c>
      <c r="F39" s="27" t="s">
        <v>15</v>
      </c>
    </row>
    <row r="40" spans="1:6" s="67" customFormat="1" ht="15" x14ac:dyDescent="0.25">
      <c r="A40" s="13" t="s">
        <v>12</v>
      </c>
      <c r="B40" s="6"/>
      <c r="C40" s="11"/>
      <c r="D40" s="12">
        <f>SUM(D34:D39)</f>
        <v>811.66000000000008</v>
      </c>
      <c r="E40" s="6"/>
      <c r="F40" s="6"/>
    </row>
    <row r="41" spans="1:6" s="2" customFormat="1" ht="15" x14ac:dyDescent="0.25">
      <c r="A41" s="28" t="s">
        <v>100</v>
      </c>
      <c r="B41" s="81">
        <v>38247968909</v>
      </c>
      <c r="C41" s="30" t="s">
        <v>101</v>
      </c>
      <c r="D41" s="29">
        <v>77.349999999999994</v>
      </c>
      <c r="E41" s="27">
        <v>3232</v>
      </c>
      <c r="F41" s="27" t="s">
        <v>56</v>
      </c>
    </row>
    <row r="42" spans="1:6" s="2" customFormat="1" ht="15" x14ac:dyDescent="0.25">
      <c r="A42" s="28" t="s">
        <v>108</v>
      </c>
      <c r="B42" s="86">
        <v>82752153530</v>
      </c>
      <c r="C42" s="30" t="s">
        <v>11</v>
      </c>
      <c r="D42" s="29">
        <v>893.75</v>
      </c>
      <c r="E42" s="27">
        <v>3232</v>
      </c>
      <c r="F42" s="27" t="s">
        <v>56</v>
      </c>
    </row>
    <row r="43" spans="1:6" s="2" customFormat="1" ht="15" x14ac:dyDescent="0.25">
      <c r="A43" s="28" t="s">
        <v>108</v>
      </c>
      <c r="B43" s="86">
        <v>82752153530</v>
      </c>
      <c r="C43" s="30" t="s">
        <v>11</v>
      </c>
      <c r="D43" s="29">
        <v>37.5</v>
      </c>
      <c r="E43" s="27">
        <v>3232</v>
      </c>
      <c r="F43" s="27" t="s">
        <v>56</v>
      </c>
    </row>
    <row r="44" spans="1:6" s="2" customFormat="1" ht="15" x14ac:dyDescent="0.25">
      <c r="A44" s="28" t="s">
        <v>43</v>
      </c>
      <c r="B44" s="27">
        <v>25654647153</v>
      </c>
      <c r="C44" s="30" t="s">
        <v>10</v>
      </c>
      <c r="D44" s="29">
        <v>75</v>
      </c>
      <c r="E44" s="27">
        <v>3232</v>
      </c>
      <c r="F44" s="27" t="s">
        <v>56</v>
      </c>
    </row>
    <row r="45" spans="1:6" s="2" customFormat="1" ht="15" x14ac:dyDescent="0.25">
      <c r="A45" s="28" t="s">
        <v>111</v>
      </c>
      <c r="B45" s="27">
        <v>2516501907</v>
      </c>
      <c r="C45" s="27" t="s">
        <v>11</v>
      </c>
      <c r="D45" s="29">
        <v>1703.25</v>
      </c>
      <c r="E45" s="27">
        <v>3232</v>
      </c>
      <c r="F45" s="27" t="s">
        <v>56</v>
      </c>
    </row>
    <row r="46" spans="1:6" s="2" customFormat="1" ht="15" x14ac:dyDescent="0.25">
      <c r="A46" s="28" t="s">
        <v>125</v>
      </c>
      <c r="B46" s="85">
        <v>76701744214</v>
      </c>
      <c r="C46" s="27" t="s">
        <v>11</v>
      </c>
      <c r="D46" s="29">
        <v>1612.5</v>
      </c>
      <c r="E46" s="27">
        <v>3232</v>
      </c>
      <c r="F46" s="27" t="s">
        <v>56</v>
      </c>
    </row>
    <row r="47" spans="1:6" s="67" customFormat="1" ht="15" x14ac:dyDescent="0.25">
      <c r="A47" s="42" t="s">
        <v>12</v>
      </c>
      <c r="B47" s="6"/>
      <c r="C47" s="6"/>
      <c r="D47" s="12">
        <f>SUM(D41:D46)</f>
        <v>4399.3500000000004</v>
      </c>
      <c r="E47" s="6"/>
      <c r="F47" s="6"/>
    </row>
    <row r="48" spans="1:6" s="2" customFormat="1" ht="15" x14ac:dyDescent="0.25">
      <c r="A48" s="41" t="s">
        <v>122</v>
      </c>
      <c r="B48" s="81">
        <v>51598822308</v>
      </c>
      <c r="C48" s="30" t="s">
        <v>10</v>
      </c>
      <c r="D48" s="29">
        <v>1625</v>
      </c>
      <c r="E48" s="27">
        <v>3233</v>
      </c>
      <c r="F48" s="27" t="s">
        <v>55</v>
      </c>
    </row>
    <row r="49" spans="1:6" s="2" customFormat="1" ht="15" x14ac:dyDescent="0.25">
      <c r="A49" s="28" t="s">
        <v>96</v>
      </c>
      <c r="B49" s="27">
        <v>64546066176</v>
      </c>
      <c r="C49" s="30" t="s">
        <v>11</v>
      </c>
      <c r="D49" s="29">
        <v>486</v>
      </c>
      <c r="E49" s="27">
        <v>3233</v>
      </c>
      <c r="F49" s="27" t="s">
        <v>55</v>
      </c>
    </row>
    <row r="50" spans="1:6" s="67" customFormat="1" ht="15" x14ac:dyDescent="0.25">
      <c r="A50" s="13" t="s">
        <v>12</v>
      </c>
      <c r="B50" s="6"/>
      <c r="C50" s="11"/>
      <c r="D50" s="12">
        <f>SUM(D48:D49)</f>
        <v>2111</v>
      </c>
      <c r="E50" s="6"/>
      <c r="F50" s="6"/>
    </row>
    <row r="51" spans="1:6" s="2" customFormat="1" ht="14.25" customHeight="1" x14ac:dyDescent="0.25">
      <c r="A51" s="28" t="s">
        <v>43</v>
      </c>
      <c r="B51" s="27">
        <v>25654647153</v>
      </c>
      <c r="C51" s="30" t="s">
        <v>10</v>
      </c>
      <c r="D51" s="29">
        <v>58.04</v>
      </c>
      <c r="E51" s="27">
        <v>3234</v>
      </c>
      <c r="F51" s="27" t="s">
        <v>80</v>
      </c>
    </row>
    <row r="52" spans="1:6" s="2" customFormat="1" ht="15" x14ac:dyDescent="0.25">
      <c r="A52" s="28" t="s">
        <v>43</v>
      </c>
      <c r="B52" s="27">
        <v>25654647153</v>
      </c>
      <c r="C52" s="30" t="s">
        <v>10</v>
      </c>
      <c r="D52" s="29">
        <v>22.99</v>
      </c>
      <c r="E52" s="27">
        <v>3234</v>
      </c>
      <c r="F52" s="27" t="s">
        <v>80</v>
      </c>
    </row>
    <row r="53" spans="1:6" s="2" customFormat="1" ht="15" x14ac:dyDescent="0.25">
      <c r="A53" s="28" t="s">
        <v>43</v>
      </c>
      <c r="B53" s="27">
        <v>25654647153</v>
      </c>
      <c r="C53" s="30" t="s">
        <v>10</v>
      </c>
      <c r="D53" s="29">
        <v>162.74</v>
      </c>
      <c r="E53" s="27">
        <v>3234</v>
      </c>
      <c r="F53" s="27" t="s">
        <v>80</v>
      </c>
    </row>
    <row r="54" spans="1:6" s="2" customFormat="1" ht="15" x14ac:dyDescent="0.25">
      <c r="A54" s="28" t="s">
        <v>43</v>
      </c>
      <c r="B54" s="27">
        <v>25654647153</v>
      </c>
      <c r="C54" s="30" t="s">
        <v>10</v>
      </c>
      <c r="D54" s="29">
        <v>124.2</v>
      </c>
      <c r="E54" s="27">
        <v>3234</v>
      </c>
      <c r="F54" s="27" t="s">
        <v>80</v>
      </c>
    </row>
    <row r="55" spans="1:6" s="94" customFormat="1" ht="15" x14ac:dyDescent="0.25">
      <c r="A55" s="91" t="s">
        <v>81</v>
      </c>
      <c r="B55" s="86">
        <v>70467048139</v>
      </c>
      <c r="C55" s="92" t="s">
        <v>10</v>
      </c>
      <c r="D55" s="93">
        <v>42.35</v>
      </c>
      <c r="E55" s="86">
        <v>3234</v>
      </c>
      <c r="F55" s="86" t="s">
        <v>80</v>
      </c>
    </row>
    <row r="56" spans="1:6" s="67" customFormat="1" ht="15" x14ac:dyDescent="0.25">
      <c r="A56" s="13" t="s">
        <v>12</v>
      </c>
      <c r="B56" s="35"/>
      <c r="C56" s="11"/>
      <c r="D56" s="12">
        <f>SUM(D51:D55)</f>
        <v>410.32000000000005</v>
      </c>
      <c r="E56" s="6"/>
      <c r="F56" s="6"/>
    </row>
    <row r="57" spans="1:6" s="94" customFormat="1" ht="15" x14ac:dyDescent="0.25">
      <c r="A57" s="91" t="s">
        <v>74</v>
      </c>
      <c r="B57" s="86">
        <v>98426608580</v>
      </c>
      <c r="C57" s="92" t="s">
        <v>82</v>
      </c>
      <c r="D57" s="93">
        <v>13.5</v>
      </c>
      <c r="E57" s="86">
        <v>3235</v>
      </c>
      <c r="F57" s="86" t="s">
        <v>53</v>
      </c>
    </row>
    <row r="58" spans="1:6" s="2" customFormat="1" ht="15" x14ac:dyDescent="0.25">
      <c r="A58" s="28" t="s">
        <v>75</v>
      </c>
      <c r="B58" s="27">
        <v>65617396824</v>
      </c>
      <c r="C58" s="30" t="s">
        <v>10</v>
      </c>
      <c r="D58" s="29">
        <v>116.14</v>
      </c>
      <c r="E58" s="27">
        <v>3235</v>
      </c>
      <c r="F58" s="27" t="s">
        <v>53</v>
      </c>
    </row>
    <row r="59" spans="1:6" s="2" customFormat="1" ht="15" x14ac:dyDescent="0.25">
      <c r="A59" s="28" t="s">
        <v>75</v>
      </c>
      <c r="B59" s="27">
        <v>65617396824</v>
      </c>
      <c r="C59" s="30" t="s">
        <v>10</v>
      </c>
      <c r="D59" s="29">
        <v>270.2</v>
      </c>
      <c r="E59" s="27">
        <v>3235</v>
      </c>
      <c r="F59" s="27" t="s">
        <v>53</v>
      </c>
    </row>
    <row r="60" spans="1:6" s="65" customFormat="1" ht="15" x14ac:dyDescent="0.25">
      <c r="A60" s="13" t="s">
        <v>12</v>
      </c>
      <c r="B60" s="6"/>
      <c r="C60" s="6"/>
      <c r="D60" s="12">
        <f>SUM(D57:D59)</f>
        <v>399.84</v>
      </c>
      <c r="E60" s="6"/>
      <c r="F60" s="6"/>
    </row>
    <row r="61" spans="1:6" s="20" customFormat="1" ht="15" x14ac:dyDescent="0.25">
      <c r="A61" s="28" t="s">
        <v>84</v>
      </c>
      <c r="B61" s="27">
        <v>37645722762</v>
      </c>
      <c r="C61" s="30" t="s">
        <v>10</v>
      </c>
      <c r="D61" s="29">
        <v>1250</v>
      </c>
      <c r="E61" s="27">
        <v>3237</v>
      </c>
      <c r="F61" s="27" t="s">
        <v>49</v>
      </c>
    </row>
    <row r="62" spans="1:6" s="20" customFormat="1" ht="15" x14ac:dyDescent="0.25">
      <c r="A62" s="28" t="s">
        <v>84</v>
      </c>
      <c r="B62" s="27">
        <v>37645722762</v>
      </c>
      <c r="C62" s="30" t="s">
        <v>10</v>
      </c>
      <c r="D62" s="29">
        <v>6250</v>
      </c>
      <c r="E62" s="27">
        <v>3237</v>
      </c>
      <c r="F62" s="27" t="s">
        <v>49</v>
      </c>
    </row>
    <row r="63" spans="1:6" s="2" customFormat="1" ht="15" x14ac:dyDescent="0.25">
      <c r="A63" s="28" t="s">
        <v>44</v>
      </c>
      <c r="B63" s="27">
        <v>58335400167</v>
      </c>
      <c r="C63" s="27" t="s">
        <v>10</v>
      </c>
      <c r="D63" s="29">
        <v>712.16</v>
      </c>
      <c r="E63" s="27">
        <v>3237</v>
      </c>
      <c r="F63" s="27" t="s">
        <v>49</v>
      </c>
    </row>
    <row r="64" spans="1:6" s="67" customFormat="1" ht="15" x14ac:dyDescent="0.25">
      <c r="A64" s="13" t="s">
        <v>12</v>
      </c>
      <c r="B64" s="6"/>
      <c r="C64" s="6"/>
      <c r="D64" s="12">
        <f>SUM(D61:D63)</f>
        <v>8212.16</v>
      </c>
      <c r="E64" s="6"/>
      <c r="F64" s="6"/>
    </row>
    <row r="65" spans="1:6" s="2" customFormat="1" ht="15" x14ac:dyDescent="0.25">
      <c r="A65" s="28" t="s">
        <v>106</v>
      </c>
      <c r="B65" s="85" t="s">
        <v>104</v>
      </c>
      <c r="C65" s="27" t="s">
        <v>105</v>
      </c>
      <c r="D65" s="29">
        <v>2419.1999999999998</v>
      </c>
      <c r="E65" s="27">
        <v>3238</v>
      </c>
      <c r="F65" s="27" t="s">
        <v>51</v>
      </c>
    </row>
    <row r="66" spans="1:6" s="2" customFormat="1" ht="15" x14ac:dyDescent="0.25">
      <c r="A66" s="28" t="s">
        <v>17</v>
      </c>
      <c r="B66" s="33">
        <v>17543572349</v>
      </c>
      <c r="C66" s="27" t="s">
        <v>45</v>
      </c>
      <c r="D66" s="29">
        <v>362.5</v>
      </c>
      <c r="E66" s="27">
        <v>3238</v>
      </c>
      <c r="F66" s="27" t="s">
        <v>51</v>
      </c>
    </row>
    <row r="67" spans="1:6" s="2" customFormat="1" ht="15" x14ac:dyDescent="0.25">
      <c r="A67" s="28" t="s">
        <v>76</v>
      </c>
      <c r="B67" s="27">
        <v>683857211</v>
      </c>
      <c r="C67" s="30" t="s">
        <v>11</v>
      </c>
      <c r="D67" s="29">
        <v>1150</v>
      </c>
      <c r="E67" s="27">
        <v>3238</v>
      </c>
      <c r="F67" s="27" t="s">
        <v>51</v>
      </c>
    </row>
    <row r="68" spans="1:6" s="67" customFormat="1" ht="15" x14ac:dyDescent="0.25">
      <c r="A68" s="13" t="s">
        <v>12</v>
      </c>
      <c r="B68" s="6"/>
      <c r="C68" s="6"/>
      <c r="D68" s="12">
        <f>SUM(D65:D67)</f>
        <v>3931.7</v>
      </c>
      <c r="E68" s="6"/>
      <c r="F68" s="6"/>
    </row>
    <row r="69" spans="1:6" s="94" customFormat="1" ht="15" x14ac:dyDescent="0.25">
      <c r="A69" s="98" t="s">
        <v>126</v>
      </c>
      <c r="B69" s="81">
        <v>47719259482</v>
      </c>
      <c r="C69" s="86" t="s">
        <v>11</v>
      </c>
      <c r="D69" s="93">
        <v>501</v>
      </c>
      <c r="E69" s="86">
        <v>3239</v>
      </c>
      <c r="F69" s="86" t="s">
        <v>18</v>
      </c>
    </row>
    <row r="70" spans="1:6" s="2" customFormat="1" ht="15" x14ac:dyDescent="0.25">
      <c r="A70" s="73" t="s">
        <v>47</v>
      </c>
      <c r="B70" s="27">
        <v>91293650181</v>
      </c>
      <c r="C70" s="27" t="s">
        <v>10</v>
      </c>
      <c r="D70" s="29">
        <v>46.46</v>
      </c>
      <c r="E70" s="27">
        <v>3239</v>
      </c>
      <c r="F70" s="27" t="s">
        <v>18</v>
      </c>
    </row>
    <row r="71" spans="1:6" s="2" customFormat="1" ht="15" x14ac:dyDescent="0.25">
      <c r="A71" s="73" t="s">
        <v>47</v>
      </c>
      <c r="B71" s="27">
        <v>91293650181</v>
      </c>
      <c r="C71" s="27" t="s">
        <v>10</v>
      </c>
      <c r="D71" s="29">
        <v>86.25</v>
      </c>
      <c r="E71" s="27">
        <v>3239</v>
      </c>
      <c r="F71" s="27" t="s">
        <v>18</v>
      </c>
    </row>
    <row r="72" spans="1:6" s="2" customFormat="1" ht="15" x14ac:dyDescent="0.25">
      <c r="A72" s="73" t="s">
        <v>71</v>
      </c>
      <c r="B72" s="27">
        <v>33679708526</v>
      </c>
      <c r="C72" s="27" t="s">
        <v>11</v>
      </c>
      <c r="D72" s="29">
        <v>41.48</v>
      </c>
      <c r="E72" s="27">
        <v>3239</v>
      </c>
      <c r="F72" s="27" t="s">
        <v>18</v>
      </c>
    </row>
    <row r="73" spans="1:6" s="67" customFormat="1" ht="15" x14ac:dyDescent="0.25">
      <c r="A73" s="74" t="s">
        <v>12</v>
      </c>
      <c r="B73" s="6"/>
      <c r="C73" s="6"/>
      <c r="D73" s="12">
        <f>SUM(D69:D72)</f>
        <v>675.19</v>
      </c>
      <c r="E73" s="6"/>
      <c r="F73" s="6"/>
    </row>
    <row r="74" spans="1:6" s="2" customFormat="1" ht="15" x14ac:dyDescent="0.25">
      <c r="A74" s="46" t="s">
        <v>87</v>
      </c>
      <c r="B74" s="27">
        <v>19213484918</v>
      </c>
      <c r="C74" s="27" t="s">
        <v>20</v>
      </c>
      <c r="D74" s="29">
        <v>117.4</v>
      </c>
      <c r="E74" s="27">
        <v>3241</v>
      </c>
      <c r="F74" s="27" t="s">
        <v>19</v>
      </c>
    </row>
    <row r="75" spans="1:6" s="2" customFormat="1" ht="15" x14ac:dyDescent="0.25">
      <c r="A75" s="46" t="s">
        <v>87</v>
      </c>
      <c r="B75" s="27">
        <v>19213484918</v>
      </c>
      <c r="C75" s="27" t="s">
        <v>20</v>
      </c>
      <c r="D75" s="29">
        <v>139.4</v>
      </c>
      <c r="E75" s="27">
        <v>3241</v>
      </c>
      <c r="F75" s="27" t="s">
        <v>19</v>
      </c>
    </row>
    <row r="76" spans="1:6" s="2" customFormat="1" ht="15" x14ac:dyDescent="0.25">
      <c r="A76" s="46" t="s">
        <v>87</v>
      </c>
      <c r="B76" s="27">
        <v>19213484918</v>
      </c>
      <c r="C76" s="27" t="s">
        <v>20</v>
      </c>
      <c r="D76" s="29">
        <v>146.80000000000001</v>
      </c>
      <c r="E76" s="27">
        <v>3241</v>
      </c>
      <c r="F76" s="27" t="s">
        <v>19</v>
      </c>
    </row>
    <row r="77" spans="1:6" s="67" customFormat="1" ht="15" x14ac:dyDescent="0.25">
      <c r="A77" s="13" t="s">
        <v>12</v>
      </c>
      <c r="B77" s="6"/>
      <c r="C77" s="6"/>
      <c r="D77" s="12">
        <f>SUM(D74:D76)</f>
        <v>403.6</v>
      </c>
      <c r="E77" s="6"/>
      <c r="F77" s="6"/>
    </row>
    <row r="78" spans="1:6" s="94" customFormat="1" ht="15" x14ac:dyDescent="0.25">
      <c r="A78" s="95" t="s">
        <v>33</v>
      </c>
      <c r="B78" s="86">
        <v>22694857747</v>
      </c>
      <c r="C78" s="86" t="s">
        <v>10</v>
      </c>
      <c r="D78" s="93">
        <v>62.94</v>
      </c>
      <c r="E78" s="86">
        <v>3292</v>
      </c>
      <c r="F78" s="86" t="s">
        <v>34</v>
      </c>
    </row>
    <row r="79" spans="1:6" s="69" customFormat="1" ht="15" x14ac:dyDescent="0.25">
      <c r="A79" s="7" t="s">
        <v>14</v>
      </c>
      <c r="B79" s="15"/>
      <c r="C79" s="15"/>
      <c r="D79" s="9">
        <f>SUM(D78:D78)</f>
        <v>62.94</v>
      </c>
      <c r="E79" s="16"/>
      <c r="F79" s="16"/>
    </row>
    <row r="80" spans="1:6" s="3" customFormat="1" ht="15" x14ac:dyDescent="0.2">
      <c r="A80" s="32" t="s">
        <v>77</v>
      </c>
      <c r="B80" s="27">
        <v>79294200678</v>
      </c>
      <c r="C80" s="30" t="s">
        <v>24</v>
      </c>
      <c r="D80" s="29">
        <v>1259.55</v>
      </c>
      <c r="E80" s="27">
        <v>3293</v>
      </c>
      <c r="F80" s="27" t="s">
        <v>48</v>
      </c>
    </row>
    <row r="81" spans="1:7" s="3" customFormat="1" ht="15" x14ac:dyDescent="0.2">
      <c r="A81" s="32" t="s">
        <v>107</v>
      </c>
      <c r="B81" s="38">
        <v>81930026101</v>
      </c>
      <c r="C81" s="27" t="s">
        <v>10</v>
      </c>
      <c r="D81" s="29">
        <v>66.8</v>
      </c>
      <c r="E81" s="27">
        <v>3293</v>
      </c>
      <c r="F81" s="27" t="s">
        <v>48</v>
      </c>
    </row>
    <row r="82" spans="1:7" s="69" customFormat="1" ht="15" x14ac:dyDescent="0.2">
      <c r="A82" s="7" t="s">
        <v>12</v>
      </c>
      <c r="B82" s="56"/>
      <c r="C82" s="56"/>
      <c r="D82" s="12">
        <f>SUM(D80:D81)</f>
        <v>1326.35</v>
      </c>
      <c r="E82" s="56"/>
      <c r="F82" s="56"/>
    </row>
    <row r="83" spans="1:7" s="3" customFormat="1" ht="15" x14ac:dyDescent="0.2">
      <c r="A83" s="32" t="s">
        <v>117</v>
      </c>
      <c r="B83" s="85">
        <v>11614501047</v>
      </c>
      <c r="C83" s="86" t="s">
        <v>119</v>
      </c>
      <c r="D83" s="29">
        <v>300</v>
      </c>
      <c r="E83" s="27">
        <v>3294</v>
      </c>
      <c r="F83" s="27" t="s">
        <v>118</v>
      </c>
    </row>
    <row r="84" spans="1:7" s="69" customFormat="1" ht="15" x14ac:dyDescent="0.2">
      <c r="A84" s="13" t="s">
        <v>12</v>
      </c>
      <c r="B84" s="6"/>
      <c r="C84" s="6"/>
      <c r="D84" s="12">
        <f>SUM(D80:D80)</f>
        <v>1259.55</v>
      </c>
      <c r="E84" s="6"/>
      <c r="F84" s="6"/>
    </row>
    <row r="85" spans="1:7" s="3" customFormat="1" ht="15" x14ac:dyDescent="0.2">
      <c r="A85" s="28" t="s">
        <v>61</v>
      </c>
      <c r="B85" s="33">
        <v>84838770814</v>
      </c>
      <c r="C85" s="30" t="s">
        <v>11</v>
      </c>
      <c r="D85" s="29">
        <v>92.9</v>
      </c>
      <c r="E85" s="27">
        <v>3295</v>
      </c>
      <c r="F85" s="27" t="s">
        <v>52</v>
      </c>
    </row>
    <row r="86" spans="1:7" s="3" customFormat="1" ht="15" x14ac:dyDescent="0.2">
      <c r="A86" s="28" t="s">
        <v>112</v>
      </c>
      <c r="B86" s="27">
        <v>5630220664</v>
      </c>
      <c r="C86" s="30" t="s">
        <v>113</v>
      </c>
      <c r="D86" s="29">
        <v>12.5</v>
      </c>
      <c r="E86" s="27">
        <v>3295</v>
      </c>
      <c r="F86" s="27" t="s">
        <v>52</v>
      </c>
    </row>
    <row r="87" spans="1:7" s="97" customFormat="1" ht="15" x14ac:dyDescent="0.2">
      <c r="A87" s="91" t="s">
        <v>73</v>
      </c>
      <c r="B87" s="96" t="s">
        <v>88</v>
      </c>
      <c r="C87" s="92" t="s">
        <v>11</v>
      </c>
      <c r="D87" s="93">
        <v>31.86</v>
      </c>
      <c r="E87" s="86">
        <v>3295</v>
      </c>
      <c r="F87" s="86" t="s">
        <v>52</v>
      </c>
    </row>
    <row r="88" spans="1:7" s="3" customFormat="1" ht="15" x14ac:dyDescent="0.2">
      <c r="A88" s="28" t="s">
        <v>46</v>
      </c>
      <c r="B88" s="27">
        <v>85821130368</v>
      </c>
      <c r="C88" s="30" t="s">
        <v>11</v>
      </c>
      <c r="D88" s="29">
        <v>53.09</v>
      </c>
      <c r="E88" s="27">
        <v>3295</v>
      </c>
      <c r="F88" s="27" t="s">
        <v>52</v>
      </c>
    </row>
    <row r="89" spans="1:7" s="66" customFormat="1" ht="15" x14ac:dyDescent="0.2">
      <c r="A89" s="13" t="s">
        <v>12</v>
      </c>
      <c r="B89" s="6"/>
      <c r="C89" s="11"/>
      <c r="D89" s="17">
        <f>SUM(D85:D88)</f>
        <v>190.35</v>
      </c>
      <c r="E89" s="6"/>
      <c r="F89" s="6"/>
    </row>
    <row r="90" spans="1:7" s="34" customFormat="1" ht="15" x14ac:dyDescent="0.2">
      <c r="A90" s="32" t="s">
        <v>21</v>
      </c>
      <c r="B90" s="27">
        <v>2535697732</v>
      </c>
      <c r="C90" s="30" t="s">
        <v>16</v>
      </c>
      <c r="D90" s="31">
        <v>291.06</v>
      </c>
      <c r="E90" s="27">
        <v>3431</v>
      </c>
      <c r="F90" s="27" t="s">
        <v>23</v>
      </c>
    </row>
    <row r="91" spans="1:7" s="3" customFormat="1" ht="15" x14ac:dyDescent="0.2">
      <c r="A91" s="32" t="s">
        <v>21</v>
      </c>
      <c r="B91" s="27">
        <v>2535697732</v>
      </c>
      <c r="C91" s="30" t="s">
        <v>16</v>
      </c>
      <c r="D91" s="31">
        <v>6.78</v>
      </c>
      <c r="E91" s="27">
        <v>3431</v>
      </c>
      <c r="F91" s="27" t="s">
        <v>23</v>
      </c>
      <c r="G91" s="2"/>
    </row>
    <row r="92" spans="1:7" s="3" customFormat="1" ht="15" x14ac:dyDescent="0.2">
      <c r="A92" s="32" t="s">
        <v>21</v>
      </c>
      <c r="B92" s="27">
        <v>2535697732</v>
      </c>
      <c r="C92" s="30" t="s">
        <v>16</v>
      </c>
      <c r="D92" s="31">
        <v>12.49</v>
      </c>
      <c r="E92" s="27">
        <v>3431</v>
      </c>
      <c r="F92" s="27" t="s">
        <v>23</v>
      </c>
      <c r="G92" s="2"/>
    </row>
    <row r="93" spans="1:7" s="3" customFormat="1" ht="15" x14ac:dyDescent="0.2">
      <c r="A93" s="32" t="s">
        <v>21</v>
      </c>
      <c r="B93" s="27">
        <v>2535697732</v>
      </c>
      <c r="C93" s="104" t="s">
        <v>11</v>
      </c>
      <c r="D93" s="31">
        <v>8.49</v>
      </c>
      <c r="E93" s="27">
        <v>3431</v>
      </c>
      <c r="F93" s="27" t="s">
        <v>23</v>
      </c>
      <c r="G93" s="2"/>
    </row>
    <row r="94" spans="1:7" s="3" customFormat="1" ht="15" x14ac:dyDescent="0.2">
      <c r="A94" s="32" t="s">
        <v>21</v>
      </c>
      <c r="B94" s="105" t="s">
        <v>22</v>
      </c>
      <c r="C94" s="30" t="s">
        <v>16</v>
      </c>
      <c r="D94" s="31">
        <v>7.35</v>
      </c>
      <c r="E94" s="27">
        <v>3431</v>
      </c>
      <c r="F94" s="27" t="s">
        <v>23</v>
      </c>
      <c r="G94" s="2"/>
    </row>
    <row r="95" spans="1:7" s="3" customFormat="1" ht="15" x14ac:dyDescent="0.2">
      <c r="A95" s="32" t="s">
        <v>21</v>
      </c>
      <c r="B95" s="105" t="s">
        <v>22</v>
      </c>
      <c r="C95" s="27" t="s">
        <v>16</v>
      </c>
      <c r="D95" s="31">
        <v>6.78</v>
      </c>
      <c r="E95" s="27">
        <v>3431</v>
      </c>
      <c r="F95" s="27" t="s">
        <v>23</v>
      </c>
      <c r="G95" s="2"/>
    </row>
    <row r="96" spans="1:7" s="3" customFormat="1" ht="15" x14ac:dyDescent="0.2">
      <c r="A96" s="32" t="s">
        <v>21</v>
      </c>
      <c r="B96" s="105" t="s">
        <v>22</v>
      </c>
      <c r="C96" s="27" t="s">
        <v>16</v>
      </c>
      <c r="D96" s="31">
        <v>6.78</v>
      </c>
      <c r="E96" s="27">
        <v>3431</v>
      </c>
      <c r="F96" s="27" t="s">
        <v>23</v>
      </c>
    </row>
    <row r="97" spans="1:6" s="3" customFormat="1" ht="15" x14ac:dyDescent="0.2">
      <c r="A97" s="32" t="s">
        <v>89</v>
      </c>
      <c r="B97" s="27">
        <v>114104636</v>
      </c>
      <c r="C97" s="27" t="s">
        <v>90</v>
      </c>
      <c r="D97" s="31">
        <v>13</v>
      </c>
      <c r="E97" s="27">
        <v>3431</v>
      </c>
      <c r="F97" s="27" t="s">
        <v>23</v>
      </c>
    </row>
    <row r="98" spans="1:6" s="3" customFormat="1" ht="15" x14ac:dyDescent="0.2">
      <c r="A98" s="32" t="s">
        <v>110</v>
      </c>
      <c r="B98" s="85">
        <v>26647787780</v>
      </c>
      <c r="C98" s="27" t="s">
        <v>109</v>
      </c>
      <c r="D98" s="31">
        <v>3</v>
      </c>
      <c r="E98" s="27">
        <v>3431</v>
      </c>
      <c r="F98" s="27" t="s">
        <v>23</v>
      </c>
    </row>
    <row r="99" spans="1:6" s="48" customFormat="1" ht="15" x14ac:dyDescent="0.25">
      <c r="A99" s="7" t="s">
        <v>12</v>
      </c>
      <c r="B99" s="19"/>
      <c r="C99" s="8"/>
      <c r="D99" s="17">
        <f>SUM(D90:D98)</f>
        <v>355.72999999999996</v>
      </c>
      <c r="E99" s="10"/>
      <c r="F99" s="10"/>
    </row>
    <row r="100" spans="1:6" s="4" customFormat="1" ht="15" x14ac:dyDescent="0.2">
      <c r="A100" s="57" t="s">
        <v>68</v>
      </c>
      <c r="B100" s="58" t="s">
        <v>8</v>
      </c>
      <c r="C100" s="33" t="s">
        <v>10</v>
      </c>
      <c r="D100" s="29">
        <v>150</v>
      </c>
      <c r="E100" s="33">
        <v>3721</v>
      </c>
      <c r="F100" s="27" t="s">
        <v>59</v>
      </c>
    </row>
    <row r="101" spans="1:6" s="4" customFormat="1" ht="15" x14ac:dyDescent="0.2">
      <c r="A101" s="57" t="s">
        <v>69</v>
      </c>
      <c r="B101" s="58" t="s">
        <v>8</v>
      </c>
      <c r="C101" s="33" t="s">
        <v>10</v>
      </c>
      <c r="D101" s="29">
        <v>150</v>
      </c>
      <c r="E101" s="33">
        <v>3721</v>
      </c>
      <c r="F101" s="27" t="s">
        <v>59</v>
      </c>
    </row>
    <row r="102" spans="1:6" s="4" customFormat="1" ht="15" x14ac:dyDescent="0.2">
      <c r="A102" s="57" t="s">
        <v>63</v>
      </c>
      <c r="B102" s="58" t="s">
        <v>8</v>
      </c>
      <c r="C102" s="33" t="s">
        <v>10</v>
      </c>
      <c r="D102" s="29">
        <v>150</v>
      </c>
      <c r="E102" s="33">
        <v>3721</v>
      </c>
      <c r="F102" s="27" t="s">
        <v>59</v>
      </c>
    </row>
    <row r="103" spans="1:6" s="4" customFormat="1" ht="15" x14ac:dyDescent="0.2">
      <c r="A103" s="57" t="s">
        <v>65</v>
      </c>
      <c r="B103" s="58" t="s">
        <v>8</v>
      </c>
      <c r="C103" s="33" t="s">
        <v>10</v>
      </c>
      <c r="D103" s="29">
        <v>150</v>
      </c>
      <c r="E103" s="33">
        <v>3721</v>
      </c>
      <c r="F103" s="27" t="s">
        <v>59</v>
      </c>
    </row>
    <row r="104" spans="1:6" s="4" customFormat="1" ht="15" x14ac:dyDescent="0.2">
      <c r="A104" s="57" t="s">
        <v>67</v>
      </c>
      <c r="B104" s="58" t="s">
        <v>8</v>
      </c>
      <c r="C104" s="33" t="s">
        <v>10</v>
      </c>
      <c r="D104" s="29">
        <v>150</v>
      </c>
      <c r="E104" s="33">
        <v>3721</v>
      </c>
      <c r="F104" s="27" t="s">
        <v>59</v>
      </c>
    </row>
    <row r="105" spans="1:6" s="4" customFormat="1" ht="15" x14ac:dyDescent="0.2">
      <c r="A105" s="57" t="s">
        <v>91</v>
      </c>
      <c r="B105" s="58" t="s">
        <v>8</v>
      </c>
      <c r="C105" s="33" t="s">
        <v>50</v>
      </c>
      <c r="D105" s="29">
        <v>150</v>
      </c>
      <c r="E105" s="33">
        <v>3721</v>
      </c>
      <c r="F105" s="27" t="s">
        <v>59</v>
      </c>
    </row>
    <row r="106" spans="1:6" s="4" customFormat="1" ht="15" x14ac:dyDescent="0.2">
      <c r="A106" s="57" t="s">
        <v>70</v>
      </c>
      <c r="B106" s="58" t="s">
        <v>8</v>
      </c>
      <c r="C106" s="33" t="s">
        <v>20</v>
      </c>
      <c r="D106" s="29">
        <v>150</v>
      </c>
      <c r="E106" s="33">
        <v>3721</v>
      </c>
      <c r="F106" s="27" t="s">
        <v>59</v>
      </c>
    </row>
    <row r="107" spans="1:6" s="4" customFormat="1" ht="15" x14ac:dyDescent="0.2">
      <c r="A107" s="57" t="s">
        <v>66</v>
      </c>
      <c r="B107" s="58" t="s">
        <v>8</v>
      </c>
      <c r="C107" s="33" t="s">
        <v>10</v>
      </c>
      <c r="D107" s="29">
        <v>150</v>
      </c>
      <c r="E107" s="33">
        <v>3721</v>
      </c>
      <c r="F107" s="27" t="s">
        <v>59</v>
      </c>
    </row>
    <row r="108" spans="1:6" s="4" customFormat="1" ht="15" x14ac:dyDescent="0.2">
      <c r="A108" s="57" t="s">
        <v>64</v>
      </c>
      <c r="B108" s="58" t="s">
        <v>8</v>
      </c>
      <c r="C108" s="33" t="s">
        <v>50</v>
      </c>
      <c r="D108" s="29">
        <v>150</v>
      </c>
      <c r="E108" s="33">
        <v>3721</v>
      </c>
      <c r="F108" s="27" t="s">
        <v>59</v>
      </c>
    </row>
    <row r="109" spans="1:6" s="70" customFormat="1" ht="15" x14ac:dyDescent="0.25">
      <c r="A109" s="7" t="s">
        <v>12</v>
      </c>
      <c r="B109" s="88"/>
      <c r="C109" s="89"/>
      <c r="D109" s="12">
        <f>SUM(D100:D108)</f>
        <v>1350</v>
      </c>
      <c r="E109" s="6"/>
      <c r="F109" s="6"/>
    </row>
    <row r="110" spans="1:6" s="75" customFormat="1" ht="15" x14ac:dyDescent="0.2">
      <c r="A110" s="32" t="s">
        <v>114</v>
      </c>
      <c r="B110" s="83">
        <v>88470929840</v>
      </c>
      <c r="C110" s="83" t="s">
        <v>116</v>
      </c>
      <c r="D110" s="87">
        <v>221.19</v>
      </c>
      <c r="E110" s="27">
        <v>7212</v>
      </c>
      <c r="F110" s="27" t="s">
        <v>115</v>
      </c>
    </row>
    <row r="111" spans="1:6" s="48" customFormat="1" ht="15" x14ac:dyDescent="0.25">
      <c r="A111" s="7" t="s">
        <v>12</v>
      </c>
      <c r="B111" s="18"/>
      <c r="C111" s="6"/>
      <c r="D111" s="12">
        <f>SUM(D110)</f>
        <v>221.19</v>
      </c>
      <c r="E111" s="6"/>
      <c r="F111" s="10"/>
    </row>
    <row r="112" spans="1:6" s="48" customFormat="1" ht="15" x14ac:dyDescent="0.25">
      <c r="A112" s="7"/>
      <c r="B112" s="18"/>
      <c r="C112" s="6"/>
      <c r="D112" s="12"/>
      <c r="E112" s="6"/>
      <c r="F112" s="10"/>
    </row>
    <row r="113" spans="1:6" s="48" customFormat="1" ht="15" x14ac:dyDescent="0.25">
      <c r="A113" s="7"/>
      <c r="B113" s="18"/>
      <c r="C113" s="6"/>
      <c r="D113" s="12"/>
      <c r="E113" s="6"/>
      <c r="F113" s="10"/>
    </row>
    <row r="114" spans="1:6" s="48" customFormat="1" ht="15" x14ac:dyDescent="0.25">
      <c r="A114" s="7"/>
      <c r="B114" s="18"/>
      <c r="C114" s="6"/>
      <c r="D114" s="12"/>
      <c r="E114" s="6"/>
      <c r="F114" s="10"/>
    </row>
    <row r="115" spans="1:6" s="48" customFormat="1" ht="15" x14ac:dyDescent="0.2">
      <c r="A115" s="23"/>
      <c r="B115" s="18"/>
      <c r="C115" s="6"/>
      <c r="D115" s="22"/>
      <c r="E115" s="6"/>
      <c r="F115" s="6"/>
    </row>
    <row r="116" spans="1:6" ht="15" x14ac:dyDescent="0.2">
      <c r="A116" s="7" t="s">
        <v>97</v>
      </c>
      <c r="B116" s="24"/>
      <c r="C116" s="25"/>
      <c r="D116" s="12">
        <f>SUM(D14+D19+D23+D26+D31+D40+D47+D50+D56+D60+D64+D68+D73+D77+D79+D82+D84+D89+D99+D109+D111)</f>
        <v>40786.540000000008</v>
      </c>
      <c r="E116" s="26"/>
      <c r="F116" s="26"/>
    </row>
    <row r="117" spans="1:6" x14ac:dyDescent="0.2">
      <c r="A117" s="51"/>
      <c r="B117" s="26"/>
      <c r="C117" s="52"/>
      <c r="D117" s="53"/>
      <c r="E117" s="26"/>
      <c r="F117" s="26"/>
    </row>
    <row r="118" spans="1:6" x14ac:dyDescent="0.2">
      <c r="A118" s="54"/>
      <c r="B118" s="48"/>
      <c r="C118" s="48"/>
      <c r="D118" s="48"/>
      <c r="E118" s="48"/>
      <c r="F118" s="48"/>
    </row>
    <row r="119" spans="1:6" x14ac:dyDescent="0.2">
      <c r="A119" s="54"/>
      <c r="B119" s="48"/>
      <c r="C119" s="48"/>
      <c r="D119" s="48"/>
      <c r="E119" s="48"/>
      <c r="F119" s="48"/>
    </row>
    <row r="120" spans="1:6" x14ac:dyDescent="0.2">
      <c r="A120" s="54"/>
      <c r="B120" s="48"/>
      <c r="C120" s="48"/>
      <c r="D120" s="48"/>
      <c r="E120" s="48"/>
      <c r="F120" s="48"/>
    </row>
    <row r="121" spans="1:6" x14ac:dyDescent="0.2">
      <c r="A121" s="54"/>
      <c r="B121" s="48"/>
      <c r="C121" s="48"/>
      <c r="D121" s="48"/>
      <c r="E121" s="48"/>
      <c r="F121" s="48"/>
    </row>
    <row r="122" spans="1:6" x14ac:dyDescent="0.2">
      <c r="A122" s="54"/>
      <c r="B122" s="48"/>
      <c r="C122" s="48"/>
      <c r="D122" s="48"/>
      <c r="E122" s="48"/>
      <c r="F122" s="48"/>
    </row>
    <row r="123" spans="1:6" x14ac:dyDescent="0.2">
      <c r="A123" s="54"/>
      <c r="B123" s="48"/>
      <c r="C123" s="48"/>
      <c r="D123" s="48"/>
      <c r="E123" s="48"/>
      <c r="F123" s="48"/>
    </row>
    <row r="124" spans="1:6" x14ac:dyDescent="0.2">
      <c r="A124" s="54"/>
      <c r="B124" s="48"/>
      <c r="C124" s="48"/>
      <c r="D124" s="48"/>
      <c r="E124" s="48"/>
      <c r="F124" s="48"/>
    </row>
    <row r="125" spans="1:6" x14ac:dyDescent="0.2">
      <c r="A125" s="54"/>
      <c r="B125" s="48"/>
      <c r="C125" s="48"/>
      <c r="D125" s="48"/>
      <c r="E125" s="48"/>
      <c r="F125" s="48"/>
    </row>
    <row r="126" spans="1:6" x14ac:dyDescent="0.2">
      <c r="A126" s="54"/>
      <c r="B126" s="48"/>
      <c r="C126" s="48"/>
      <c r="D126" s="48"/>
      <c r="E126" s="48"/>
      <c r="F126" s="48"/>
    </row>
    <row r="127" spans="1:6" x14ac:dyDescent="0.2">
      <c r="A127" s="54"/>
      <c r="B127" s="48"/>
      <c r="C127" s="48"/>
      <c r="D127" s="48"/>
      <c r="E127" s="48"/>
      <c r="F127" s="48"/>
    </row>
    <row r="128" spans="1:6" x14ac:dyDescent="0.2">
      <c r="A128" s="54"/>
      <c r="B128" s="48"/>
      <c r="C128" s="48"/>
      <c r="D128" s="48"/>
      <c r="E128" s="48"/>
      <c r="F128" s="48"/>
    </row>
    <row r="129" spans="1:6" x14ac:dyDescent="0.2">
      <c r="A129" s="54"/>
      <c r="B129" s="48"/>
      <c r="C129" s="48"/>
      <c r="D129" s="48"/>
      <c r="E129" s="48"/>
      <c r="F129" s="48"/>
    </row>
    <row r="130" spans="1:6" x14ac:dyDescent="0.2">
      <c r="A130" s="54"/>
      <c r="B130" s="48"/>
      <c r="C130" s="48"/>
      <c r="D130" s="48"/>
      <c r="E130" s="48"/>
      <c r="F130" s="48"/>
    </row>
    <row r="131" spans="1:6" x14ac:dyDescent="0.2">
      <c r="A131" s="54"/>
      <c r="B131" s="48"/>
      <c r="C131" s="48"/>
      <c r="D131" s="48"/>
      <c r="E131" s="48"/>
      <c r="F131" s="48"/>
    </row>
    <row r="132" spans="1:6" x14ac:dyDescent="0.2">
      <c r="A132" s="54"/>
      <c r="B132" s="48"/>
      <c r="C132" s="48"/>
      <c r="D132" s="48"/>
      <c r="E132" s="48"/>
      <c r="F132" s="48"/>
    </row>
    <row r="133" spans="1:6" x14ac:dyDescent="0.2">
      <c r="A133" s="54"/>
      <c r="B133" s="48"/>
      <c r="C133" s="48"/>
      <c r="D133" s="48"/>
      <c r="E133" s="48"/>
      <c r="F133" s="48"/>
    </row>
    <row r="134" spans="1:6" x14ac:dyDescent="0.2">
      <c r="A134" s="54"/>
      <c r="B134" s="48"/>
      <c r="C134" s="48"/>
      <c r="D134" s="48"/>
      <c r="E134" s="48"/>
      <c r="F134" s="48"/>
    </row>
    <row r="135" spans="1:6" x14ac:dyDescent="0.2">
      <c r="A135" s="54"/>
      <c r="B135" s="48"/>
      <c r="C135" s="48"/>
      <c r="D135" s="48"/>
      <c r="E135" s="48"/>
      <c r="F135" s="48"/>
    </row>
    <row r="136" spans="1:6" x14ac:dyDescent="0.2">
      <c r="A136" s="54"/>
      <c r="B136" s="48"/>
      <c r="C136" s="48"/>
      <c r="D136" s="48"/>
      <c r="E136" s="48"/>
      <c r="F136" s="48"/>
    </row>
    <row r="137" spans="1:6" x14ac:dyDescent="0.2">
      <c r="A137" s="54"/>
      <c r="B137" s="48"/>
      <c r="C137" s="48"/>
      <c r="D137" s="48"/>
      <c r="E137" s="48"/>
      <c r="F137" s="48"/>
    </row>
    <row r="138" spans="1:6" x14ac:dyDescent="0.2">
      <c r="A138" s="54"/>
      <c r="B138" s="48"/>
      <c r="C138" s="48"/>
      <c r="D138" s="48"/>
      <c r="E138" s="48"/>
      <c r="F138" s="48"/>
    </row>
    <row r="139" spans="1:6" x14ac:dyDescent="0.2">
      <c r="A139" s="54"/>
      <c r="B139" s="48"/>
      <c r="C139" s="48"/>
      <c r="D139" s="48"/>
      <c r="E139" s="48"/>
      <c r="F139" s="48"/>
    </row>
    <row r="140" spans="1:6" x14ac:dyDescent="0.2">
      <c r="A140" s="54"/>
      <c r="B140" s="48"/>
      <c r="C140" s="48"/>
      <c r="D140" s="48"/>
      <c r="E140" s="48"/>
      <c r="F140" s="48"/>
    </row>
    <row r="141" spans="1:6" x14ac:dyDescent="0.2">
      <c r="A141" s="54"/>
      <c r="B141" s="48"/>
      <c r="C141" s="48"/>
      <c r="D141" s="48"/>
      <c r="E141" s="48"/>
      <c r="F141" s="48"/>
    </row>
    <row r="142" spans="1:6" x14ac:dyDescent="0.2">
      <c r="A142" s="54"/>
      <c r="B142" s="48"/>
      <c r="C142" s="48"/>
      <c r="D142" s="48"/>
      <c r="E142" s="48"/>
      <c r="F142" s="48"/>
    </row>
    <row r="143" spans="1:6" x14ac:dyDescent="0.2">
      <c r="A143" s="54"/>
      <c r="B143" s="48"/>
      <c r="C143" s="48"/>
      <c r="D143" s="48"/>
      <c r="E143" s="48"/>
      <c r="F143" s="48"/>
    </row>
    <row r="144" spans="1:6" x14ac:dyDescent="0.2">
      <c r="A144" s="54"/>
      <c r="B144" s="48"/>
      <c r="C144" s="48"/>
      <c r="D144" s="48"/>
      <c r="E144" s="48"/>
      <c r="F144" s="48"/>
    </row>
  </sheetData>
  <phoneticPr fontId="4" type="noConversion"/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3"/>
  <sheetViews>
    <sheetView workbookViewId="0">
      <selection activeCell="B18" sqref="B18"/>
    </sheetView>
  </sheetViews>
  <sheetFormatPr defaultColWidth="9" defaultRowHeight="15" x14ac:dyDescent="0.25"/>
  <cols>
    <col min="1" max="1" width="21" customWidth="1"/>
    <col min="2" max="2" width="77.140625" customWidth="1"/>
  </cols>
  <sheetData>
    <row r="1" spans="1:2" s="60" customFormat="1" x14ac:dyDescent="0.25">
      <c r="A1" s="63" t="s">
        <v>62</v>
      </c>
      <c r="B1" s="63"/>
    </row>
    <row r="2" spans="1:2" s="60" customFormat="1" x14ac:dyDescent="0.25">
      <c r="A2" s="63" t="s">
        <v>99</v>
      </c>
      <c r="B2" s="63"/>
    </row>
    <row r="3" spans="1:2" s="60" customFormat="1" x14ac:dyDescent="0.25">
      <c r="A3" s="63" t="s">
        <v>25</v>
      </c>
    </row>
    <row r="4" spans="1:2" s="60" customFormat="1" ht="30" x14ac:dyDescent="0.25">
      <c r="A4" s="64" t="s">
        <v>26</v>
      </c>
      <c r="B4" s="61" t="s">
        <v>27</v>
      </c>
    </row>
    <row r="5" spans="1:2" s="5" customFormat="1" x14ac:dyDescent="0.25">
      <c r="A5" s="76">
        <v>264328.76</v>
      </c>
      <c r="B5" s="46" t="s">
        <v>28</v>
      </c>
    </row>
    <row r="6" spans="1:2" s="45" customFormat="1" x14ac:dyDescent="0.25">
      <c r="A6" s="77">
        <v>43449.99</v>
      </c>
      <c r="B6" s="46" t="s">
        <v>29</v>
      </c>
    </row>
    <row r="7" spans="1:2" s="45" customFormat="1" x14ac:dyDescent="0.25">
      <c r="A7" s="77">
        <v>143.30000000000001</v>
      </c>
      <c r="B7" s="46" t="s">
        <v>30</v>
      </c>
    </row>
    <row r="8" spans="1:2" s="45" customFormat="1" x14ac:dyDescent="0.25">
      <c r="A8" s="77">
        <v>6854.62</v>
      </c>
      <c r="B8" s="106" t="s">
        <v>31</v>
      </c>
    </row>
    <row r="9" spans="1:2" s="45" customFormat="1" x14ac:dyDescent="0.25">
      <c r="A9" s="77">
        <v>469.14</v>
      </c>
      <c r="B9" s="46" t="s">
        <v>32</v>
      </c>
    </row>
    <row r="10" spans="1:2" x14ac:dyDescent="0.25">
      <c r="A10" s="59">
        <f>SUM(A5:A9)</f>
        <v>315245.81</v>
      </c>
      <c r="B10" s="16" t="s">
        <v>97</v>
      </c>
    </row>
    <row r="11" spans="1:2" x14ac:dyDescent="0.25">
      <c r="A11" s="36"/>
      <c r="B11" s="36"/>
    </row>
    <row r="12" spans="1:2" x14ac:dyDescent="0.25">
      <c r="A12" s="1"/>
      <c r="B12" s="1"/>
    </row>
    <row r="13" spans="1:2" x14ac:dyDescent="0.25">
      <c r="A13" s="1"/>
      <c r="B13" s="1"/>
    </row>
    <row r="14" spans="1:2" x14ac:dyDescent="0.25">
      <c r="A14" s="1"/>
      <c r="B14" s="1"/>
    </row>
    <row r="15" spans="1:2" x14ac:dyDescent="0.25">
      <c r="A15" s="1"/>
      <c r="B15" s="62" t="s">
        <v>85</v>
      </c>
    </row>
    <row r="16" spans="1:2" x14ac:dyDescent="0.25">
      <c r="A16" s="1"/>
      <c r="B16" s="1"/>
    </row>
    <row r="17" spans="1:2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1"/>
    </row>
    <row r="23" spans="1:2" x14ac:dyDescent="0.25">
      <c r="A23" s="1"/>
      <c r="B23" s="1"/>
    </row>
    <row r="24" spans="1:2" x14ac:dyDescent="0.25">
      <c r="A24" s="1"/>
      <c r="B24" s="1"/>
    </row>
    <row r="25" spans="1:2" x14ac:dyDescent="0.25">
      <c r="A25" s="1"/>
      <c r="B25" s="1"/>
    </row>
    <row r="26" spans="1:2" x14ac:dyDescent="0.25">
      <c r="A26" s="1"/>
      <c r="B26" s="1"/>
    </row>
    <row r="27" spans="1:2" x14ac:dyDescent="0.25">
      <c r="A27" s="1"/>
      <c r="B27" s="1"/>
    </row>
    <row r="28" spans="1:2" x14ac:dyDescent="0.25">
      <c r="A28" s="1"/>
      <c r="B28" s="1"/>
    </row>
    <row r="29" spans="1:2" x14ac:dyDescent="0.25">
      <c r="A29" s="1"/>
      <c r="B29" s="1"/>
    </row>
    <row r="30" spans="1:2" x14ac:dyDescent="0.25">
      <c r="A30" s="1"/>
      <c r="B30" s="1"/>
    </row>
    <row r="31" spans="1:2" x14ac:dyDescent="0.25">
      <c r="A31" s="1"/>
      <c r="B31" s="1"/>
    </row>
    <row r="32" spans="1: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  <row r="79" spans="1:2" x14ac:dyDescent="0.25">
      <c r="A79" s="1"/>
      <c r="B79" s="1"/>
    </row>
    <row r="80" spans="1:2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  <row r="94" spans="1:2" x14ac:dyDescent="0.25">
      <c r="A94" s="1"/>
      <c r="B94" s="1"/>
    </row>
    <row r="95" spans="1:2" x14ac:dyDescent="0.25">
      <c r="A95" s="1"/>
      <c r="B95" s="1"/>
    </row>
    <row r="96" spans="1:2" x14ac:dyDescent="0.25">
      <c r="A96" s="1"/>
      <c r="B96" s="1"/>
    </row>
    <row r="97" spans="1:2" x14ac:dyDescent="0.25">
      <c r="A97" s="1"/>
      <c r="B97" s="1"/>
    </row>
    <row r="98" spans="1:2" x14ac:dyDescent="0.25">
      <c r="A98" s="1"/>
      <c r="B98" s="1"/>
    </row>
    <row r="99" spans="1:2" x14ac:dyDescent="0.25">
      <c r="A99" s="1"/>
      <c r="B99" s="1"/>
    </row>
    <row r="100" spans="1:2" x14ac:dyDescent="0.25">
      <c r="A100" s="1"/>
      <c r="B100" s="1"/>
    </row>
    <row r="101" spans="1:2" x14ac:dyDescent="0.25">
      <c r="A101" s="1"/>
      <c r="B101" s="1"/>
    </row>
    <row r="102" spans="1:2" x14ac:dyDescent="0.25">
      <c r="A102" s="1"/>
      <c r="B102" s="1"/>
    </row>
    <row r="103" spans="1:2" x14ac:dyDescent="0.25">
      <c r="A103" s="1"/>
      <c r="B103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Bruketa</dc:creator>
  <cp:lastModifiedBy>Lucija Alandžak</cp:lastModifiedBy>
  <cp:lastPrinted>2026-09-18T05:54:20Z</cp:lastPrinted>
  <dcterms:created xsi:type="dcterms:W3CDTF">2024-02-06T13:40:00Z</dcterms:created>
  <dcterms:modified xsi:type="dcterms:W3CDTF">2026-09-18T06:01:36Z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6577B852D17A43CEB270B6EFC749F084_13</vt:lpwstr>
  </property>
  <property fmtid="{D5CDD505-2E9C-101B-9397-08002B2CF9AE}" pid="3" name="KSOProductBuildVer">
    <vt:lpwstr>1033-12.2.0.20795</vt:lpwstr>
  </property>
</Properties>
</file>