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alandzak\Desktop\Trošenje sredstava\"/>
    </mc:Choice>
  </mc:AlternateContent>
  <xr:revisionPtr revIDLastSave="0" documentId="13_ncr:1_{0B9F6643-D1D6-4CAD-8128-EA25FCA05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  <sheet name="KATEGORIJ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8" i="1" l="1"/>
  <c r="D53" i="1"/>
  <c r="D152" i="1"/>
  <c r="A10" i="2"/>
  <c r="D193" i="1" l="1"/>
  <c r="D181" i="1"/>
  <c r="D168" i="1"/>
  <c r="D163" i="1"/>
  <c r="D156" i="1"/>
  <c r="D124" i="1"/>
  <c r="D117" i="1"/>
  <c r="D89" i="1"/>
  <c r="D44" i="1"/>
  <c r="D61" i="1"/>
  <c r="D128" i="1" l="1"/>
  <c r="D100" i="1"/>
  <c r="D71" i="1"/>
  <c r="D191" i="1"/>
  <c r="D86" i="1"/>
  <c r="D69" i="1"/>
  <c r="D133" i="1" l="1"/>
  <c r="D111" i="1"/>
  <c r="D78" i="1"/>
  <c r="D65" i="1"/>
</calcChain>
</file>

<file path=xl/sharedStrings.xml><?xml version="1.0" encoding="utf-8"?>
<sst xmlns="http://schemas.openxmlformats.org/spreadsheetml/2006/main" count="617" uniqueCount="189">
  <si>
    <t>KATEGORIJA 1</t>
  </si>
  <si>
    <t xml:space="preserve">u eurima </t>
  </si>
  <si>
    <t xml:space="preserve">NAZIV PRIMATELJA </t>
  </si>
  <si>
    <t xml:space="preserve">OIB PRIMATELJA </t>
  </si>
  <si>
    <t xml:space="preserve">SJEDIŠTE/ PREBIVALIŠTE PRIMATELJA </t>
  </si>
  <si>
    <t>NAČIN OBJAVE</t>
  </si>
  <si>
    <t xml:space="preserve">KONTO </t>
  </si>
  <si>
    <t xml:space="preserve">VRSTE RASHODA / IZDATKA </t>
  </si>
  <si>
    <t>GDPR</t>
  </si>
  <si>
    <t xml:space="preserve">SLUŽBENA PUTOVANJA </t>
  </si>
  <si>
    <t>KARLOVAC</t>
  </si>
  <si>
    <t>ZAGREB</t>
  </si>
  <si>
    <t>UKUPNO</t>
  </si>
  <si>
    <t xml:space="preserve">UREDSKI MATERIJAL I OSTALI MATERIJALNI RASHODI </t>
  </si>
  <si>
    <t xml:space="preserve">UKUPNO </t>
  </si>
  <si>
    <t xml:space="preserve">USLUGE TELEFONA, INTERNETA, POŠTE I PRIJEVOZA </t>
  </si>
  <si>
    <t xml:space="preserve">ZAGREB </t>
  </si>
  <si>
    <t xml:space="preserve">TASK INFORMACIJSKI SUSTAVI </t>
  </si>
  <si>
    <t xml:space="preserve">OSTALE USLUGE </t>
  </si>
  <si>
    <t xml:space="preserve">NAKNADE TROŠKOVE OSOBAMA IZVAN RADNOG ODNOSA </t>
  </si>
  <si>
    <t>RIJEKA</t>
  </si>
  <si>
    <t xml:space="preserve">PRIVREDNA BANKA ZAGREB </t>
  </si>
  <si>
    <t>02535697732</t>
  </si>
  <si>
    <t xml:space="preserve">BANKARSKE USLUGE I USLUGE PLATNOG PROMETA </t>
  </si>
  <si>
    <t>DUGA RESA</t>
  </si>
  <si>
    <t>KATEGORIJA 2</t>
  </si>
  <si>
    <t xml:space="preserve">NAČIN OBJAVE ISPLAĆENOG IZNOSA </t>
  </si>
  <si>
    <t xml:space="preserve">VRSTA RASHODA I IZDATKA </t>
  </si>
  <si>
    <t xml:space="preserve">3111 BRUTO PLAĆE </t>
  </si>
  <si>
    <t xml:space="preserve">3132 DOPRINOSI NA BRUTO </t>
  </si>
  <si>
    <t>3114 BRUTO PLAĆA ZA POSEBNE UVJETE RADA</t>
  </si>
  <si>
    <t>3121 OSTALI RASHODI ZA ZAPOSLENE</t>
  </si>
  <si>
    <t xml:space="preserve">3237 INTELEKTUALNE I OSOBNE USLUGE </t>
  </si>
  <si>
    <t xml:space="preserve">EUROHERC OSIGURANJE </t>
  </si>
  <si>
    <t xml:space="preserve">PREMIJE OSIGURANJA </t>
  </si>
  <si>
    <t>ŠTEDUL IVAN</t>
  </si>
  <si>
    <t>COMEL</t>
  </si>
  <si>
    <t>HEP-OPSKRBA</t>
  </si>
  <si>
    <t>GRADSKA TOPLANA</t>
  </si>
  <si>
    <t>ENERGIJA</t>
  </si>
  <si>
    <t>SITAN INVENTAR I AUTOGUME</t>
  </si>
  <si>
    <t>HP - HRVATSKA POŠTA</t>
  </si>
  <si>
    <t>VELIKA GORICA</t>
  </si>
  <si>
    <t>A1 HRVATSKA</t>
  </si>
  <si>
    <t>HRVATSKI TELEKOM</t>
  </si>
  <si>
    <t>GRAD KARLOVAC</t>
  </si>
  <si>
    <t>TISKARA PEČARIĆ-RADOČAJ</t>
  </si>
  <si>
    <t>STUDENTSKI CENTAR KARLOVAC</t>
  </si>
  <si>
    <t>VARAŽDIN</t>
  </si>
  <si>
    <t>FINANCIJSKA AGENCIJA</t>
  </si>
  <si>
    <t>SIGURNOST KARLOVAC</t>
  </si>
  <si>
    <t>REPREZENTACIJA</t>
  </si>
  <si>
    <t>INTELEKTUALNE I OSOBNE USLUGE</t>
  </si>
  <si>
    <t>SISAK</t>
  </si>
  <si>
    <t>RAČUNALNE USLUGE</t>
  </si>
  <si>
    <t>PRISTOJBE I NAKNADE</t>
  </si>
  <si>
    <t>ZAKUPNINE I NAJAMNINE</t>
  </si>
  <si>
    <t>BLAŽIĆ MARIJANA</t>
  </si>
  <si>
    <t>DUMIĆ TOMISLAV</t>
  </si>
  <si>
    <t>USLUGE PROMIDŽBE I INFORMIRANJA</t>
  </si>
  <si>
    <t>USLUGE TEKUĆEG I INVEST.ODRŽAVANJA</t>
  </si>
  <si>
    <t>TAPESS</t>
  </si>
  <si>
    <t>KUKULJANOVO</t>
  </si>
  <si>
    <t>OSTALE NAKNADE GRAĐANIMA I KUĆANSTVIMA U NOVCU</t>
  </si>
  <si>
    <t xml:space="preserve">NAZIV ISPLATITELJA: VELEUČILIŠTE U KARLOVCU </t>
  </si>
  <si>
    <t>FOTONAPON</t>
  </si>
  <si>
    <t>NACIONALNA I SVEUČILIŠNA KNJIŽNICA</t>
  </si>
  <si>
    <t>NAZIV ISPLATITELJA: VELEUČILIŠTE U KARLOVCU</t>
  </si>
  <si>
    <t>OŽURA MARKO</t>
  </si>
  <si>
    <t>TEA BAREŠIĆ</t>
  </si>
  <si>
    <t>EMANUEL PETROVIĆ</t>
  </si>
  <si>
    <t>TIN RENDULIĆ</t>
  </si>
  <si>
    <t>RENE BITURAJAC</t>
  </si>
  <si>
    <t>ELENA HLAJ</t>
  </si>
  <si>
    <t>BARBARA SALOPEK</t>
  </si>
  <si>
    <t>FILIP HAJSAN</t>
  </si>
  <si>
    <t>GORA HARI RUDAN</t>
  </si>
  <si>
    <t>SECURITAS</t>
  </si>
  <si>
    <t>ŠARIĆ GORAN</t>
  </si>
  <si>
    <t>VARIČAK IVANA</t>
  </si>
  <si>
    <t>SCHINDLER</t>
  </si>
  <si>
    <t>HRT</t>
  </si>
  <si>
    <t>ISTRABENZ PLINI</t>
  </si>
  <si>
    <t>AGENCIJA ZA KOMERCIJALNU DJELATNOST</t>
  </si>
  <si>
    <t>KA-003</t>
  </si>
  <si>
    <t> 07991232976</t>
  </si>
  <si>
    <t>PROPRINT</t>
  </si>
  <si>
    <t>EKORRE DIGITAL</t>
  </si>
  <si>
    <t>VAJ PROMET</t>
  </si>
  <si>
    <t>OBRT ILONA</t>
  </si>
  <si>
    <t>ADRIALIFT</t>
  </si>
  <si>
    <t>PINTUR KRUNOSLAV</t>
  </si>
  <si>
    <t>PETROVINA</t>
  </si>
  <si>
    <t>ŽAKULA MANUELA</t>
  </si>
  <si>
    <t>LIN TRGOVINA</t>
  </si>
  <si>
    <t>MATER. I DIJEL. ZA TEK. I INVEST. ODRŽAVANJE</t>
  </si>
  <si>
    <t>KOMUNALNE USLUGE</t>
  </si>
  <si>
    <t>ČISTOĆA</t>
  </si>
  <si>
    <t>VODOVOD I KANALIZACIJA</t>
  </si>
  <si>
    <t>BAKAR</t>
  </si>
  <si>
    <t>MET CROATIA ENERGY TRADE</t>
  </si>
  <si>
    <t>AGORA</t>
  </si>
  <si>
    <t>SPECIJALISTIČKA ORDINACIJA MEDICINE NADA STRIKIĆ</t>
  </si>
  <si>
    <t>AUTO-DIN</t>
  </si>
  <si>
    <t>MATIJEVIĆ BOJAN</t>
  </si>
  <si>
    <t>SLUNJ</t>
  </si>
  <si>
    <t>ZDRAVSTVENE I VETERINARSKE USLUGE</t>
  </si>
  <si>
    <t xml:space="preserve"> </t>
  </si>
  <si>
    <t>KOTARSKI DENIS</t>
  </si>
  <si>
    <t>SV.KRIŽ ZAČRETJE</t>
  </si>
  <si>
    <t>PRAHOVIĆ MARKO</t>
  </si>
  <si>
    <t>BARILOVIĆ</t>
  </si>
  <si>
    <t>PETRAČIĆ MATEJA</t>
  </si>
  <si>
    <t>CINDRIĆ INES</t>
  </si>
  <si>
    <t>PLEŠ VEDRANA</t>
  </si>
  <si>
    <t>TOUNJ</t>
  </si>
  <si>
    <t>POPOVIĆ NINA</t>
  </si>
  <si>
    <t>KEFO</t>
  </si>
  <si>
    <t>OSNOVNA ŠKOLA GRABRIK</t>
  </si>
  <si>
    <t>AUTOPROMET D.D.</t>
  </si>
  <si>
    <t>FAKULTET ZDRAVSTVENIH STUDIJA RIJEKA</t>
  </si>
  <si>
    <t>PARK PRIRODE KOPAČKI RIT</t>
  </si>
  <si>
    <t>KOPAČEVO</t>
  </si>
  <si>
    <t> 68419124305</t>
  </si>
  <si>
    <t>UBS EUROPE</t>
  </si>
  <si>
    <t>FRANKFURT</t>
  </si>
  <si>
    <t>ANTONIO JELAŠ</t>
  </si>
  <si>
    <t>STRUČNO USAVRŠAVANJE ZAPOSLENIKA</t>
  </si>
  <si>
    <t>PREHRAMBENO TEHNOLOŠKI FAKULTET OSIJEK</t>
  </si>
  <si>
    <t>OSIJEK</t>
  </si>
  <si>
    <t>96371000697 </t>
  </si>
  <si>
    <t>ISPLATE SREDSTAVA ZA RAZDOBLJE: LIPANJ 2026.</t>
  </si>
  <si>
    <t>  09371680761</t>
  </si>
  <si>
    <t>INFORMACIJA O TROŠENJU SREDSTAVA ZA LIPANJ 2026.</t>
  </si>
  <si>
    <t>UKUPNO ZA LIPANJ 2026.</t>
  </si>
  <si>
    <t>ARAPOVIĆ SANJA</t>
  </si>
  <si>
    <t>BUSAĆ KOVAČEVIĆ DANIJELA</t>
  </si>
  <si>
    <t>BELOBABA SANJA</t>
  </si>
  <si>
    <t xml:space="preserve">BIRKIĆ DRAŽENKA </t>
  </si>
  <si>
    <t>TOPUSKO</t>
  </si>
  <si>
    <t>BROZIĆ JASENKA</t>
  </si>
  <si>
    <t>LULIĆ SLAVEN</t>
  </si>
  <si>
    <t>ŠTEDUL MARKO</t>
  </si>
  <si>
    <t>ŽUGČIĆ FILIP</t>
  </si>
  <si>
    <t>ŠĆURIĆ ALEN</t>
  </si>
  <si>
    <t>VULIĆ MARINELA</t>
  </si>
  <si>
    <t>MDPI</t>
  </si>
  <si>
    <t>BASEL</t>
  </si>
  <si>
    <t>LJUBLJANA</t>
  </si>
  <si>
    <t>CANKARJEV DOM</t>
  </si>
  <si>
    <t>KRAKOW</t>
  </si>
  <si>
    <t>OGOLNOPOLSKICH STOWARZYSZEN</t>
  </si>
  <si>
    <t>30-237</t>
  </si>
  <si>
    <t>ASIA PACIFIC TOURISM</t>
  </si>
  <si>
    <t>BUSAN</t>
  </si>
  <si>
    <t>82-51-200-8429</t>
  </si>
  <si>
    <t>ADAI</t>
  </si>
  <si>
    <t>COIMBA</t>
  </si>
  <si>
    <t>MARITERM SERVIS</t>
  </si>
  <si>
    <t>TELEMACH</t>
  </si>
  <si>
    <t>METUS</t>
  </si>
  <si>
    <t>DIMNJAČAR D.O.O.</t>
  </si>
  <si>
    <t>NARODNE NOVINE</t>
  </si>
  <si>
    <t>EMANUELA GVOZDANOVIĆ</t>
  </si>
  <si>
    <t>EMA ABRAMOVIĆ</t>
  </si>
  <si>
    <t>JELENA TURKALJ</t>
  </si>
  <si>
    <t>VALENTINA PAVLEKOVIĆ</t>
  </si>
  <si>
    <t>HELENA ZORIĆ</t>
  </si>
  <si>
    <t>MELANI KLASAN</t>
  </si>
  <si>
    <t>ROKO KAZIJA</t>
  </si>
  <si>
    <t>LANA VINOVRŠKI</t>
  </si>
  <si>
    <t>LETICIA MILENA ARCUSIN</t>
  </si>
  <si>
    <t>NACIONALNI PARK RISNJAK</t>
  </si>
  <si>
    <t>CRNI LUG</t>
  </si>
  <si>
    <t>GLINA</t>
  </si>
  <si>
    <t>KOPRIVNICA</t>
  </si>
  <si>
    <t>ZADAR</t>
  </si>
  <si>
    <t>KONOBA KOSTANJAC</t>
  </si>
  <si>
    <t>JAVNI BILJEŽNIK MAGLIČIĆ</t>
  </si>
  <si>
    <t>212 250 2500</t>
  </si>
  <si>
    <t>NEW YORK</t>
  </si>
  <si>
    <t xml:space="preserve">DEUTSCHE BANK TRUST COMPANY </t>
  </si>
  <si>
    <t>213 250 2500</t>
  </si>
  <si>
    <t>CITIBANK</t>
  </si>
  <si>
    <t>CITIBAK</t>
  </si>
  <si>
    <t>1800 374 9700</t>
  </si>
  <si>
    <t>1801 374 9700</t>
  </si>
  <si>
    <t>HRVATSKI ZAVOD ZA ZDRAVSTVENO OSIGURANJE</t>
  </si>
  <si>
    <t>OBVEZE PRORAČUNSKIH KORISNIKA - BOLOVANJE HZZO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</si>
</sst>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charset val="238"/>
      <scheme val="minor"/>
    </font>
    <font>
      <sz val="11"/>
      <color rgb="FF0A0A0A"/>
      <name val="Calibri"/>
      <family val="2"/>
      <charset val="238"/>
      <scheme val="minor"/>
    </font>
    <font>
      <sz val="10"/>
      <color rgb="FF2E2E2E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1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1" fillId="0" borderId="0" xfId="0" applyFont="1"/>
    <xf numFmtId="4" fontId="9" fillId="0" borderId="5" xfId="0" applyNumberFormat="1" applyFont="1" applyBorder="1" applyAlignment="1">
      <alignment horizontal="center"/>
    </xf>
    <xf numFmtId="0" fontId="8" fillId="0" borderId="4" xfId="0" applyFont="1" applyBorder="1"/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right"/>
    </xf>
    <xf numFmtId="2" fontId="11" fillId="0" borderId="1" xfId="0" applyNumberFormat="1" applyFont="1" applyBorder="1"/>
    <xf numFmtId="0" fontId="11" fillId="0" borderId="0" xfId="0" applyFont="1" applyAlignment="1">
      <alignment horizontal="left"/>
    </xf>
    <xf numFmtId="4" fontId="5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center" vertical="center"/>
    </xf>
    <xf numFmtId="4" fontId="9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4" fillId="0" borderId="0" xfId="0" applyFont="1"/>
    <xf numFmtId="0" fontId="10" fillId="0" borderId="0" xfId="0" applyFont="1"/>
    <xf numFmtId="0" fontId="11" fillId="0" borderId="0" xfId="0" applyFont="1" applyBorder="1"/>
    <xf numFmtId="0" fontId="1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/>
    <xf numFmtId="4" fontId="5" fillId="0" borderId="5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6"/>
  <sheetViews>
    <sheetView tabSelected="1" topLeftCell="A181" zoomScaleNormal="100" workbookViewId="0">
      <selection activeCell="F133" sqref="F133"/>
    </sheetView>
  </sheetViews>
  <sheetFormatPr defaultColWidth="9.140625" defaultRowHeight="12.75" x14ac:dyDescent="0.2"/>
  <cols>
    <col min="1" max="1" width="54.85546875" style="76" customWidth="1"/>
    <col min="2" max="2" width="20.140625" style="73" customWidth="1"/>
    <col min="3" max="3" width="23.140625" style="73" customWidth="1"/>
    <col min="4" max="4" width="14.28515625" style="73" bestFit="1" customWidth="1"/>
    <col min="5" max="5" width="11.85546875" style="73" customWidth="1"/>
    <col min="6" max="6" width="52.5703125" style="73" customWidth="1"/>
    <col min="7" max="16384" width="9.140625" style="73"/>
  </cols>
  <sheetData>
    <row r="1" spans="1:10" s="48" customFormat="1" ht="15" x14ac:dyDescent="0.25">
      <c r="A1" s="37" t="s">
        <v>64</v>
      </c>
      <c r="B1" s="43"/>
      <c r="C1" s="43"/>
      <c r="D1" s="45"/>
      <c r="E1" s="45"/>
      <c r="F1" s="45"/>
      <c r="G1" s="3"/>
      <c r="H1" s="3"/>
      <c r="I1" s="3"/>
      <c r="J1" s="3"/>
    </row>
    <row r="2" spans="1:10" s="48" customFormat="1" ht="15" x14ac:dyDescent="0.25">
      <c r="A2" s="37" t="s">
        <v>131</v>
      </c>
      <c r="B2" s="43"/>
      <c r="C2" s="43"/>
      <c r="D2" s="45"/>
      <c r="E2" s="45"/>
      <c r="F2" s="45"/>
      <c r="G2" s="3"/>
      <c r="H2" s="3"/>
      <c r="I2" s="3"/>
      <c r="J2" s="3"/>
    </row>
    <row r="3" spans="1:10" s="48" customFormat="1" ht="15" x14ac:dyDescent="0.25">
      <c r="A3" s="37" t="s">
        <v>0</v>
      </c>
      <c r="B3" s="45"/>
      <c r="C3" s="45"/>
      <c r="D3" s="45"/>
      <c r="E3" s="45"/>
      <c r="F3" s="77" t="s">
        <v>1</v>
      </c>
      <c r="G3" s="3"/>
      <c r="H3" s="3"/>
      <c r="I3" s="3"/>
      <c r="J3" s="3"/>
    </row>
    <row r="4" spans="1:10" s="48" customFormat="1" ht="30" x14ac:dyDescent="0.2">
      <c r="A4" s="39" t="s">
        <v>2</v>
      </c>
      <c r="B4" s="40" t="s">
        <v>3</v>
      </c>
      <c r="C4" s="44" t="s">
        <v>4</v>
      </c>
      <c r="D4" s="40" t="s">
        <v>5</v>
      </c>
      <c r="E4" s="40" t="s">
        <v>6</v>
      </c>
      <c r="F4" s="40" t="s">
        <v>7</v>
      </c>
      <c r="G4" s="21"/>
      <c r="H4" s="21"/>
      <c r="I4" s="3"/>
      <c r="J4" s="3"/>
    </row>
    <row r="5" spans="1:10" s="48" customFormat="1" ht="15" x14ac:dyDescent="0.2">
      <c r="A5" s="28" t="s">
        <v>113</v>
      </c>
      <c r="B5" s="27" t="s">
        <v>8</v>
      </c>
      <c r="C5" s="57" t="s">
        <v>10</v>
      </c>
      <c r="D5" s="29">
        <v>438.26</v>
      </c>
      <c r="E5" s="27">
        <v>3211</v>
      </c>
      <c r="F5" s="27" t="s">
        <v>9</v>
      </c>
      <c r="G5" s="21"/>
      <c r="H5" s="21"/>
      <c r="I5" s="3"/>
      <c r="J5" s="3"/>
    </row>
    <row r="6" spans="1:10" s="48" customFormat="1" ht="15" x14ac:dyDescent="0.2">
      <c r="A6" s="28" t="s">
        <v>135</v>
      </c>
      <c r="B6" s="27" t="s">
        <v>8</v>
      </c>
      <c r="C6" s="57" t="s">
        <v>10</v>
      </c>
      <c r="D6" s="29">
        <v>244.8</v>
      </c>
      <c r="E6" s="27">
        <v>3211</v>
      </c>
      <c r="F6" s="27" t="s">
        <v>9</v>
      </c>
      <c r="G6" s="21"/>
      <c r="H6" s="21"/>
      <c r="I6" s="3"/>
      <c r="J6" s="3"/>
    </row>
    <row r="7" spans="1:10" s="48" customFormat="1" ht="15" x14ac:dyDescent="0.2">
      <c r="A7" s="28" t="s">
        <v>136</v>
      </c>
      <c r="B7" s="27" t="s">
        <v>8</v>
      </c>
      <c r="C7" s="57" t="s">
        <v>42</v>
      </c>
      <c r="D7" s="29">
        <v>821.64</v>
      </c>
      <c r="E7" s="27">
        <v>3211</v>
      </c>
      <c r="F7" s="27" t="s">
        <v>9</v>
      </c>
      <c r="G7" s="21"/>
      <c r="H7" s="21"/>
      <c r="I7" s="3"/>
      <c r="J7" s="3"/>
    </row>
    <row r="8" spans="1:10" s="48" customFormat="1" ht="15" x14ac:dyDescent="0.2">
      <c r="A8" s="28" t="s">
        <v>137</v>
      </c>
      <c r="B8" s="27" t="s">
        <v>8</v>
      </c>
      <c r="C8" s="57" t="s">
        <v>10</v>
      </c>
      <c r="D8" s="29">
        <v>245.8</v>
      </c>
      <c r="E8" s="27">
        <v>3211</v>
      </c>
      <c r="F8" s="27" t="s">
        <v>9</v>
      </c>
      <c r="G8" s="21"/>
      <c r="H8" s="21"/>
      <c r="I8" s="3"/>
      <c r="J8" s="3"/>
    </row>
    <row r="9" spans="1:10" s="48" customFormat="1" ht="15" x14ac:dyDescent="0.2">
      <c r="A9" s="28" t="s">
        <v>138</v>
      </c>
      <c r="B9" s="27" t="s">
        <v>8</v>
      </c>
      <c r="C9" s="57" t="s">
        <v>139</v>
      </c>
      <c r="D9" s="29">
        <v>212.7</v>
      </c>
      <c r="E9" s="27">
        <v>3211</v>
      </c>
      <c r="F9" s="27" t="s">
        <v>9</v>
      </c>
      <c r="G9" s="21"/>
      <c r="H9" s="21"/>
      <c r="I9" s="3"/>
      <c r="J9" s="3"/>
    </row>
    <row r="10" spans="1:10" s="48" customFormat="1" ht="15" x14ac:dyDescent="0.2">
      <c r="A10" s="28" t="s">
        <v>138</v>
      </c>
      <c r="B10" s="27" t="s">
        <v>8</v>
      </c>
      <c r="C10" s="57" t="s">
        <v>139</v>
      </c>
      <c r="D10" s="29">
        <v>288.87</v>
      </c>
      <c r="E10" s="27">
        <v>3211</v>
      </c>
      <c r="F10" s="27" t="s">
        <v>9</v>
      </c>
      <c r="G10" s="21"/>
      <c r="H10" s="21"/>
      <c r="I10" s="3"/>
      <c r="J10" s="3"/>
    </row>
    <row r="11" spans="1:10" s="48" customFormat="1" ht="15" x14ac:dyDescent="0.2">
      <c r="A11" s="28" t="s">
        <v>140</v>
      </c>
      <c r="B11" s="27" t="s">
        <v>8</v>
      </c>
      <c r="C11" s="57" t="s">
        <v>10</v>
      </c>
      <c r="D11" s="29">
        <v>234.6</v>
      </c>
      <c r="E11" s="27">
        <v>3211</v>
      </c>
      <c r="F11" s="27" t="s">
        <v>9</v>
      </c>
      <c r="G11" s="21"/>
      <c r="H11" s="21"/>
      <c r="I11" s="3"/>
      <c r="J11" s="3"/>
    </row>
    <row r="12" spans="1:10" s="48" customFormat="1" ht="15" x14ac:dyDescent="0.2">
      <c r="A12" s="28" t="s">
        <v>141</v>
      </c>
      <c r="B12" s="27" t="s">
        <v>8</v>
      </c>
      <c r="C12" s="57" t="s">
        <v>10</v>
      </c>
      <c r="D12" s="29">
        <v>242.8</v>
      </c>
      <c r="E12" s="27">
        <v>3211</v>
      </c>
      <c r="F12" s="27" t="s">
        <v>9</v>
      </c>
      <c r="G12" s="21"/>
      <c r="H12" s="21"/>
      <c r="I12" s="3"/>
      <c r="J12" s="3"/>
    </row>
    <row r="13" spans="1:10" s="48" customFormat="1" ht="15" x14ac:dyDescent="0.2">
      <c r="A13" s="28" t="s">
        <v>142</v>
      </c>
      <c r="B13" s="27" t="s">
        <v>8</v>
      </c>
      <c r="C13" s="57" t="s">
        <v>10</v>
      </c>
      <c r="D13" s="29">
        <v>15</v>
      </c>
      <c r="E13" s="27">
        <v>3211</v>
      </c>
      <c r="F13" s="27" t="s">
        <v>9</v>
      </c>
      <c r="G13" s="21"/>
      <c r="H13" s="21"/>
      <c r="I13" s="3"/>
      <c r="J13" s="3"/>
    </row>
    <row r="14" spans="1:10" s="48" customFormat="1" ht="15" x14ac:dyDescent="0.2">
      <c r="A14" s="28" t="s">
        <v>142</v>
      </c>
      <c r="B14" s="27" t="s">
        <v>8</v>
      </c>
      <c r="C14" s="57" t="s">
        <v>10</v>
      </c>
      <c r="D14" s="29">
        <v>15</v>
      </c>
      <c r="E14" s="27">
        <v>3211</v>
      </c>
      <c r="F14" s="27" t="s">
        <v>9</v>
      </c>
      <c r="G14" s="21"/>
      <c r="H14" s="21"/>
      <c r="I14" s="3"/>
      <c r="J14" s="3"/>
    </row>
    <row r="15" spans="1:10" s="48" customFormat="1" ht="15" x14ac:dyDescent="0.2">
      <c r="A15" s="28" t="s">
        <v>143</v>
      </c>
      <c r="B15" s="27" t="s">
        <v>8</v>
      </c>
      <c r="C15" s="57" t="s">
        <v>10</v>
      </c>
      <c r="D15" s="29">
        <v>240.8</v>
      </c>
      <c r="E15" s="27">
        <v>3211</v>
      </c>
      <c r="F15" s="27" t="s">
        <v>9</v>
      </c>
      <c r="G15" s="21"/>
      <c r="H15" s="21"/>
      <c r="I15" s="3"/>
      <c r="J15" s="3"/>
    </row>
    <row r="16" spans="1:10" s="48" customFormat="1" ht="15" x14ac:dyDescent="0.2">
      <c r="A16" s="28" t="s">
        <v>145</v>
      </c>
      <c r="B16" s="27" t="s">
        <v>8</v>
      </c>
      <c r="C16" s="57" t="s">
        <v>10</v>
      </c>
      <c r="D16" s="29">
        <v>45</v>
      </c>
      <c r="E16" s="27">
        <v>3211</v>
      </c>
      <c r="F16" s="27" t="s">
        <v>9</v>
      </c>
      <c r="G16" s="21"/>
      <c r="H16" s="21"/>
      <c r="I16" s="3"/>
      <c r="J16" s="3"/>
    </row>
    <row r="17" spans="1:8" s="3" customFormat="1" ht="15" x14ac:dyDescent="0.2">
      <c r="A17" s="28" t="s">
        <v>144</v>
      </c>
      <c r="B17" s="27" t="s">
        <v>8</v>
      </c>
      <c r="C17" s="57" t="s">
        <v>109</v>
      </c>
      <c r="D17" s="29">
        <v>1064.6400000000001</v>
      </c>
      <c r="E17" s="27">
        <v>3211</v>
      </c>
      <c r="F17" s="27" t="s">
        <v>9</v>
      </c>
      <c r="G17" s="21"/>
      <c r="H17" s="21"/>
    </row>
    <row r="18" spans="1:8" s="3" customFormat="1" ht="15" x14ac:dyDescent="0.2">
      <c r="A18" s="28" t="s">
        <v>108</v>
      </c>
      <c r="B18" s="27" t="s">
        <v>8</v>
      </c>
      <c r="C18" s="57" t="s">
        <v>109</v>
      </c>
      <c r="D18" s="29">
        <v>2692.62</v>
      </c>
      <c r="E18" s="27">
        <v>3211</v>
      </c>
      <c r="F18" s="27" t="s">
        <v>9</v>
      </c>
      <c r="G18" s="21"/>
      <c r="H18" s="21"/>
    </row>
    <row r="19" spans="1:8" s="3" customFormat="1" ht="15" x14ac:dyDescent="0.2">
      <c r="A19" s="28" t="s">
        <v>110</v>
      </c>
      <c r="B19" s="27" t="s">
        <v>8</v>
      </c>
      <c r="C19" s="57" t="s">
        <v>111</v>
      </c>
      <c r="D19" s="29">
        <v>404.7</v>
      </c>
      <c r="E19" s="27">
        <v>3211</v>
      </c>
      <c r="F19" s="27" t="s">
        <v>9</v>
      </c>
      <c r="G19" s="21"/>
      <c r="H19" s="21"/>
    </row>
    <row r="20" spans="1:8" s="3" customFormat="1" ht="15" x14ac:dyDescent="0.2">
      <c r="A20" s="28" t="s">
        <v>93</v>
      </c>
      <c r="B20" s="27" t="s">
        <v>8</v>
      </c>
      <c r="C20" s="57" t="s">
        <v>10</v>
      </c>
      <c r="D20" s="29">
        <v>210</v>
      </c>
      <c r="E20" s="27">
        <v>3211</v>
      </c>
      <c r="F20" s="27" t="s">
        <v>9</v>
      </c>
      <c r="G20" s="21"/>
      <c r="H20" s="21"/>
    </row>
    <row r="21" spans="1:8" s="48" customFormat="1" ht="15" x14ac:dyDescent="0.2">
      <c r="A21" s="28" t="s">
        <v>112</v>
      </c>
      <c r="B21" s="27" t="s">
        <v>8</v>
      </c>
      <c r="C21" s="57" t="s">
        <v>10</v>
      </c>
      <c r="D21" s="29">
        <v>147.6</v>
      </c>
      <c r="E21" s="27">
        <v>3211</v>
      </c>
      <c r="F21" s="27" t="s">
        <v>9</v>
      </c>
      <c r="G21" s="87"/>
      <c r="H21" s="87"/>
    </row>
    <row r="22" spans="1:8" s="3" customFormat="1" ht="15" x14ac:dyDescent="0.2">
      <c r="A22" s="28" t="s">
        <v>112</v>
      </c>
      <c r="B22" s="27" t="s">
        <v>8</v>
      </c>
      <c r="C22" s="57" t="s">
        <v>10</v>
      </c>
      <c r="D22" s="29">
        <v>359.9</v>
      </c>
      <c r="E22" s="27">
        <v>3211</v>
      </c>
      <c r="F22" s="27" t="s">
        <v>9</v>
      </c>
      <c r="G22" s="21"/>
      <c r="H22" s="21"/>
    </row>
    <row r="23" spans="1:8" s="3" customFormat="1" ht="15" x14ac:dyDescent="0.2">
      <c r="A23" s="28" t="s">
        <v>113</v>
      </c>
      <c r="B23" s="27" t="s">
        <v>8</v>
      </c>
      <c r="C23" s="57" t="s">
        <v>10</v>
      </c>
      <c r="D23" s="29">
        <v>45</v>
      </c>
      <c r="E23" s="27">
        <v>3211</v>
      </c>
      <c r="F23" s="27" t="s">
        <v>9</v>
      </c>
      <c r="G23" s="21"/>
      <c r="H23" s="21"/>
    </row>
    <row r="24" spans="1:8" s="3" customFormat="1" ht="15" x14ac:dyDescent="0.2">
      <c r="A24" s="28" t="s">
        <v>114</v>
      </c>
      <c r="B24" s="27" t="s">
        <v>8</v>
      </c>
      <c r="C24" s="57" t="s">
        <v>115</v>
      </c>
      <c r="D24" s="29">
        <v>550</v>
      </c>
      <c r="E24" s="27">
        <v>3211</v>
      </c>
      <c r="F24" s="27" t="s">
        <v>9</v>
      </c>
      <c r="G24" s="21"/>
      <c r="H24" s="21"/>
    </row>
    <row r="25" spans="1:8" s="3" customFormat="1" ht="15" x14ac:dyDescent="0.2">
      <c r="A25" s="28" t="s">
        <v>116</v>
      </c>
      <c r="B25" s="27" t="s">
        <v>8</v>
      </c>
      <c r="C25" s="57" t="s">
        <v>10</v>
      </c>
      <c r="D25" s="29">
        <v>93.9</v>
      </c>
      <c r="E25" s="27">
        <v>3211</v>
      </c>
      <c r="F25" s="27" t="s">
        <v>9</v>
      </c>
      <c r="G25" s="21"/>
      <c r="H25" s="21"/>
    </row>
    <row r="26" spans="1:8" s="3" customFormat="1" ht="15" x14ac:dyDescent="0.2">
      <c r="A26" s="28" t="s">
        <v>79</v>
      </c>
      <c r="B26" s="27" t="s">
        <v>8</v>
      </c>
      <c r="C26" s="57" t="s">
        <v>10</v>
      </c>
      <c r="D26" s="29">
        <v>288.87</v>
      </c>
      <c r="E26" s="27">
        <v>3211</v>
      </c>
      <c r="F26" s="27" t="s">
        <v>9</v>
      </c>
      <c r="G26" s="21"/>
      <c r="H26" s="21"/>
    </row>
    <row r="27" spans="1:8" s="3" customFormat="1" ht="15" x14ac:dyDescent="0.2">
      <c r="A27" s="28" t="s">
        <v>104</v>
      </c>
      <c r="B27" s="27" t="s">
        <v>8</v>
      </c>
      <c r="C27" s="57" t="s">
        <v>10</v>
      </c>
      <c r="D27" s="29">
        <v>129.6</v>
      </c>
      <c r="E27" s="27">
        <v>3211</v>
      </c>
      <c r="F27" s="27" t="s">
        <v>9</v>
      </c>
      <c r="G27" s="21"/>
      <c r="H27" s="21"/>
    </row>
    <row r="28" spans="1:8" s="3" customFormat="1" ht="15" x14ac:dyDescent="0.2">
      <c r="A28" s="28" t="s">
        <v>104</v>
      </c>
      <c r="B28" s="27" t="s">
        <v>8</v>
      </c>
      <c r="C28" s="57" t="s">
        <v>10</v>
      </c>
      <c r="D28" s="29">
        <v>65.599999999999994</v>
      </c>
      <c r="E28" s="27">
        <v>3211</v>
      </c>
      <c r="F28" s="27" t="s">
        <v>9</v>
      </c>
      <c r="G28" s="21"/>
      <c r="H28" s="21"/>
    </row>
    <row r="29" spans="1:8" s="3" customFormat="1" ht="15" x14ac:dyDescent="0.2">
      <c r="A29" s="28" t="s">
        <v>91</v>
      </c>
      <c r="B29" s="27" t="s">
        <v>8</v>
      </c>
      <c r="C29" s="57" t="s">
        <v>92</v>
      </c>
      <c r="D29" s="29">
        <v>626.6</v>
      </c>
      <c r="E29" s="27">
        <v>3211</v>
      </c>
      <c r="F29" s="27" t="s">
        <v>9</v>
      </c>
      <c r="G29" s="21"/>
      <c r="H29" s="21"/>
    </row>
    <row r="30" spans="1:8" s="3" customFormat="1" ht="15" x14ac:dyDescent="0.2">
      <c r="A30" s="28" t="s">
        <v>91</v>
      </c>
      <c r="B30" s="27" t="s">
        <v>8</v>
      </c>
      <c r="C30" s="57" t="s">
        <v>92</v>
      </c>
      <c r="D30" s="29">
        <v>47.8</v>
      </c>
      <c r="E30" s="27">
        <v>3211</v>
      </c>
      <c r="F30" s="27" t="s">
        <v>9</v>
      </c>
      <c r="G30" s="21"/>
      <c r="H30" s="21"/>
    </row>
    <row r="31" spans="1:8" s="3" customFormat="1" ht="15" x14ac:dyDescent="0.2">
      <c r="A31" s="28" t="s">
        <v>78</v>
      </c>
      <c r="B31" s="27" t="s">
        <v>8</v>
      </c>
      <c r="C31" s="57" t="s">
        <v>11</v>
      </c>
      <c r="D31" s="29">
        <v>189.8</v>
      </c>
      <c r="E31" s="27">
        <v>3211</v>
      </c>
      <c r="F31" s="27" t="s">
        <v>9</v>
      </c>
      <c r="G31" s="21"/>
      <c r="H31" s="21"/>
    </row>
    <row r="32" spans="1:8" s="34" customFormat="1" ht="15" x14ac:dyDescent="0.2">
      <c r="A32" s="28" t="s">
        <v>79</v>
      </c>
      <c r="B32" s="27" t="s">
        <v>8</v>
      </c>
      <c r="C32" s="57" t="s">
        <v>10</v>
      </c>
      <c r="D32" s="29">
        <v>862.8</v>
      </c>
      <c r="E32" s="27">
        <v>3211</v>
      </c>
      <c r="F32" s="27" t="s">
        <v>9</v>
      </c>
      <c r="G32" s="20"/>
      <c r="H32" s="20"/>
    </row>
    <row r="33" spans="1:8" s="34" customFormat="1" ht="15" x14ac:dyDescent="0.2">
      <c r="A33" s="28" t="s">
        <v>79</v>
      </c>
      <c r="B33" s="27" t="s">
        <v>8</v>
      </c>
      <c r="C33" s="57" t="s">
        <v>10</v>
      </c>
      <c r="D33" s="29">
        <v>1566.32</v>
      </c>
      <c r="E33" s="27">
        <v>3211</v>
      </c>
      <c r="F33" s="27" t="s">
        <v>9</v>
      </c>
      <c r="G33" s="20"/>
      <c r="H33" s="20"/>
    </row>
    <row r="34" spans="1:8" s="34" customFormat="1" ht="15" x14ac:dyDescent="0.2">
      <c r="A34" s="28" t="s">
        <v>79</v>
      </c>
      <c r="B34" s="27" t="s">
        <v>8</v>
      </c>
      <c r="C34" s="57" t="s">
        <v>10</v>
      </c>
      <c r="D34" s="29">
        <v>349.61</v>
      </c>
      <c r="E34" s="27">
        <v>3211</v>
      </c>
      <c r="F34" s="27" t="s">
        <v>9</v>
      </c>
      <c r="G34" s="20"/>
      <c r="H34" s="20"/>
    </row>
    <row r="35" spans="1:8" s="3" customFormat="1" ht="15" x14ac:dyDescent="0.2">
      <c r="A35" s="28" t="s">
        <v>68</v>
      </c>
      <c r="B35" s="27" t="s">
        <v>8</v>
      </c>
      <c r="C35" s="57" t="s">
        <v>10</v>
      </c>
      <c r="D35" s="29">
        <v>68.599999999999994</v>
      </c>
      <c r="E35" s="27">
        <v>3211</v>
      </c>
      <c r="F35" s="27" t="s">
        <v>9</v>
      </c>
      <c r="G35" s="21"/>
      <c r="H35" s="21"/>
    </row>
    <row r="36" spans="1:8" s="3" customFormat="1" ht="15" x14ac:dyDescent="0.2">
      <c r="A36" s="28" t="s">
        <v>68</v>
      </c>
      <c r="B36" s="27" t="s">
        <v>8</v>
      </c>
      <c r="C36" s="57" t="s">
        <v>10</v>
      </c>
      <c r="D36" s="29">
        <v>45</v>
      </c>
      <c r="E36" s="27">
        <v>3211</v>
      </c>
      <c r="F36" s="27" t="s">
        <v>9</v>
      </c>
      <c r="G36" s="21"/>
      <c r="H36" s="21"/>
    </row>
    <row r="37" spans="1:8" s="3" customFormat="1" ht="15" x14ac:dyDescent="0.2">
      <c r="A37" s="28" t="s">
        <v>35</v>
      </c>
      <c r="B37" s="27" t="s">
        <v>8</v>
      </c>
      <c r="C37" s="57" t="s">
        <v>10</v>
      </c>
      <c r="D37" s="29">
        <v>59.6</v>
      </c>
      <c r="E37" s="27">
        <v>3211</v>
      </c>
      <c r="F37" s="27" t="s">
        <v>9</v>
      </c>
      <c r="G37" s="21"/>
      <c r="H37" s="21"/>
    </row>
    <row r="38" spans="1:8" s="3" customFormat="1" ht="15" x14ac:dyDescent="0.2">
      <c r="A38" s="28" t="s">
        <v>35</v>
      </c>
      <c r="B38" s="27" t="s">
        <v>8</v>
      </c>
      <c r="C38" s="57" t="s">
        <v>10</v>
      </c>
      <c r="D38" s="29">
        <v>35</v>
      </c>
      <c r="E38" s="27">
        <v>3211</v>
      </c>
      <c r="F38" s="27" t="s">
        <v>9</v>
      </c>
      <c r="G38" s="21"/>
      <c r="H38" s="21"/>
    </row>
    <row r="39" spans="1:8" s="3" customFormat="1" ht="14.25" customHeight="1" x14ac:dyDescent="0.2">
      <c r="A39" s="28" t="s">
        <v>35</v>
      </c>
      <c r="B39" s="27" t="s">
        <v>8</v>
      </c>
      <c r="C39" s="57" t="s">
        <v>10</v>
      </c>
      <c r="D39" s="29">
        <v>291.60000000000002</v>
      </c>
      <c r="E39" s="27">
        <v>3211</v>
      </c>
      <c r="F39" s="27" t="s">
        <v>9</v>
      </c>
      <c r="G39" s="21"/>
      <c r="H39" s="21"/>
    </row>
    <row r="40" spans="1:8" s="3" customFormat="1" ht="15" x14ac:dyDescent="0.2">
      <c r="A40" s="28" t="s">
        <v>35</v>
      </c>
      <c r="B40" s="27" t="s">
        <v>8</v>
      </c>
      <c r="C40" s="57" t="s">
        <v>10</v>
      </c>
      <c r="D40" s="29">
        <v>240.1</v>
      </c>
      <c r="E40" s="27">
        <v>3211</v>
      </c>
      <c r="F40" s="27" t="s">
        <v>9</v>
      </c>
      <c r="G40" s="21"/>
      <c r="H40" s="21"/>
    </row>
    <row r="41" spans="1:8" s="3" customFormat="1" ht="15" x14ac:dyDescent="0.2">
      <c r="A41" s="28" t="s">
        <v>57</v>
      </c>
      <c r="B41" s="27" t="s">
        <v>8</v>
      </c>
      <c r="C41" s="57" t="s">
        <v>10</v>
      </c>
      <c r="D41" s="29">
        <v>318.2</v>
      </c>
      <c r="E41" s="27">
        <v>3211</v>
      </c>
      <c r="F41" s="27" t="s">
        <v>9</v>
      </c>
      <c r="G41" s="21"/>
      <c r="H41" s="21"/>
    </row>
    <row r="42" spans="1:8" s="3" customFormat="1" ht="15" x14ac:dyDescent="0.2">
      <c r="A42" s="28" t="s">
        <v>57</v>
      </c>
      <c r="B42" s="27" t="s">
        <v>8</v>
      </c>
      <c r="C42" s="57" t="s">
        <v>10</v>
      </c>
      <c r="D42" s="29">
        <v>131.51</v>
      </c>
      <c r="E42" s="27">
        <v>3211</v>
      </c>
      <c r="F42" s="27" t="s">
        <v>9</v>
      </c>
      <c r="G42" s="21"/>
      <c r="H42" s="21"/>
    </row>
    <row r="43" spans="1:8" s="3" customFormat="1" ht="15" x14ac:dyDescent="0.2">
      <c r="A43" s="28" t="s">
        <v>58</v>
      </c>
      <c r="B43" s="27" t="s">
        <v>8</v>
      </c>
      <c r="C43" s="57" t="s">
        <v>11</v>
      </c>
      <c r="D43" s="29">
        <v>90</v>
      </c>
      <c r="E43" s="27">
        <v>3211</v>
      </c>
      <c r="F43" s="27" t="s">
        <v>9</v>
      </c>
      <c r="G43" s="21"/>
      <c r="H43" s="21"/>
    </row>
    <row r="44" spans="1:8" s="48" customFormat="1" ht="15" x14ac:dyDescent="0.25">
      <c r="A44" s="7" t="s">
        <v>12</v>
      </c>
      <c r="B44" s="6"/>
      <c r="C44" s="6"/>
      <c r="D44" s="49">
        <f>SUM(D5:D43)</f>
        <v>14020.240000000002</v>
      </c>
      <c r="E44" s="50"/>
      <c r="F44" s="14"/>
    </row>
    <row r="45" spans="1:8" s="3" customFormat="1" ht="15" x14ac:dyDescent="0.25">
      <c r="A45" s="32" t="s">
        <v>146</v>
      </c>
      <c r="B45" s="88">
        <v>84838770814</v>
      </c>
      <c r="C45" s="30" t="s">
        <v>147</v>
      </c>
      <c r="D45" s="84">
        <v>2371.42</v>
      </c>
      <c r="E45" s="33">
        <v>3213</v>
      </c>
      <c r="F45" s="33" t="s">
        <v>127</v>
      </c>
    </row>
    <row r="46" spans="1:8" s="3" customFormat="1" ht="15" x14ac:dyDescent="0.25">
      <c r="A46" s="32" t="s">
        <v>128</v>
      </c>
      <c r="B46" s="89" t="s">
        <v>130</v>
      </c>
      <c r="C46" s="30" t="s">
        <v>129</v>
      </c>
      <c r="D46" s="84">
        <v>300</v>
      </c>
      <c r="E46" s="33">
        <v>3213</v>
      </c>
      <c r="F46" s="33" t="s">
        <v>127</v>
      </c>
    </row>
    <row r="47" spans="1:8" s="3" customFormat="1" ht="15" x14ac:dyDescent="0.25">
      <c r="A47" s="32" t="s">
        <v>149</v>
      </c>
      <c r="B47" s="92">
        <v>5099471000</v>
      </c>
      <c r="C47" s="30" t="s">
        <v>148</v>
      </c>
      <c r="D47" s="84">
        <v>750</v>
      </c>
      <c r="E47" s="33">
        <v>3213</v>
      </c>
      <c r="F47" s="33" t="s">
        <v>127</v>
      </c>
    </row>
    <row r="48" spans="1:8" s="3" customFormat="1" ht="15" x14ac:dyDescent="0.25">
      <c r="A48" s="32" t="s">
        <v>149</v>
      </c>
      <c r="B48" s="92">
        <v>5099471000</v>
      </c>
      <c r="C48" s="30" t="s">
        <v>148</v>
      </c>
      <c r="D48" s="84">
        <v>750</v>
      </c>
      <c r="E48" s="33">
        <v>3213</v>
      </c>
      <c r="F48" s="33" t="s">
        <v>127</v>
      </c>
    </row>
    <row r="49" spans="1:6" s="3" customFormat="1" ht="15" x14ac:dyDescent="0.25">
      <c r="A49" s="90" t="s">
        <v>151</v>
      </c>
      <c r="B49" s="91" t="s">
        <v>152</v>
      </c>
      <c r="C49" s="30" t="s">
        <v>150</v>
      </c>
      <c r="D49" s="84">
        <v>430</v>
      </c>
      <c r="E49" s="33">
        <v>3213</v>
      </c>
      <c r="F49" s="33" t="s">
        <v>127</v>
      </c>
    </row>
    <row r="50" spans="1:6" s="3" customFormat="1" ht="15" x14ac:dyDescent="0.25">
      <c r="A50" s="32" t="s">
        <v>153</v>
      </c>
      <c r="B50" s="91" t="s">
        <v>155</v>
      </c>
      <c r="C50" s="30" t="s">
        <v>154</v>
      </c>
      <c r="D50" s="84">
        <v>506.64</v>
      </c>
      <c r="E50" s="33">
        <v>3213</v>
      </c>
      <c r="F50" s="33" t="s">
        <v>127</v>
      </c>
    </row>
    <row r="51" spans="1:6" s="3" customFormat="1" ht="15" x14ac:dyDescent="0.25">
      <c r="A51" s="32" t="s">
        <v>153</v>
      </c>
      <c r="B51" s="91" t="s">
        <v>155</v>
      </c>
      <c r="C51" s="30" t="s">
        <v>154</v>
      </c>
      <c r="D51" s="84">
        <v>506.64</v>
      </c>
      <c r="E51" s="33">
        <v>3213</v>
      </c>
      <c r="F51" s="33" t="s">
        <v>127</v>
      </c>
    </row>
    <row r="52" spans="1:6" s="3" customFormat="1" ht="15" x14ac:dyDescent="0.25">
      <c r="A52" s="32" t="s">
        <v>156</v>
      </c>
      <c r="B52" s="27">
        <v>502550554</v>
      </c>
      <c r="C52" s="30" t="s">
        <v>157</v>
      </c>
      <c r="D52" s="84">
        <v>9450</v>
      </c>
      <c r="E52" s="33">
        <v>3213</v>
      </c>
      <c r="F52" s="33" t="s">
        <v>127</v>
      </c>
    </row>
    <row r="53" spans="1:6" s="74" customFormat="1" ht="15" x14ac:dyDescent="0.25">
      <c r="A53" s="7" t="s">
        <v>12</v>
      </c>
      <c r="B53" s="58"/>
      <c r="C53" s="85"/>
      <c r="D53" s="49">
        <f>SUM(D45:D52)</f>
        <v>15064.7</v>
      </c>
      <c r="E53" s="86"/>
      <c r="F53" s="86"/>
    </row>
    <row r="54" spans="1:6" s="3" customFormat="1" ht="15" x14ac:dyDescent="0.25">
      <c r="A54" s="28" t="s">
        <v>36</v>
      </c>
      <c r="B54" s="27">
        <v>11085290021</v>
      </c>
      <c r="C54" s="30" t="s">
        <v>10</v>
      </c>
      <c r="D54" s="55">
        <v>97.75</v>
      </c>
      <c r="E54" s="27">
        <v>3221</v>
      </c>
      <c r="F54" s="27" t="s">
        <v>13</v>
      </c>
    </row>
    <row r="55" spans="1:6" s="3" customFormat="1" ht="15" x14ac:dyDescent="0.25">
      <c r="A55" s="28" t="s">
        <v>36</v>
      </c>
      <c r="B55" s="27">
        <v>11085290021</v>
      </c>
      <c r="C55" s="30" t="s">
        <v>10</v>
      </c>
      <c r="D55" s="55">
        <v>6.9</v>
      </c>
      <c r="E55" s="27">
        <v>3221</v>
      </c>
      <c r="F55" s="27" t="s">
        <v>13</v>
      </c>
    </row>
    <row r="56" spans="1:6" s="3" customFormat="1" ht="15" x14ac:dyDescent="0.25">
      <c r="A56" s="28" t="s">
        <v>36</v>
      </c>
      <c r="B56" s="27">
        <v>11085290021</v>
      </c>
      <c r="C56" s="30" t="s">
        <v>10</v>
      </c>
      <c r="D56" s="55">
        <v>54.85</v>
      </c>
      <c r="E56" s="27">
        <v>3221</v>
      </c>
      <c r="F56" s="27" t="s">
        <v>13</v>
      </c>
    </row>
    <row r="57" spans="1:6" s="3" customFormat="1" ht="15" x14ac:dyDescent="0.25">
      <c r="A57" s="28" t="s">
        <v>36</v>
      </c>
      <c r="B57" s="27">
        <v>11085290021</v>
      </c>
      <c r="C57" s="30" t="s">
        <v>10</v>
      </c>
      <c r="D57" s="55">
        <v>9.75</v>
      </c>
      <c r="E57" s="27">
        <v>3221</v>
      </c>
      <c r="F57" s="27" t="s">
        <v>13</v>
      </c>
    </row>
    <row r="58" spans="1:6" s="3" customFormat="1" ht="15" x14ac:dyDescent="0.25">
      <c r="A58" s="28" t="s">
        <v>36</v>
      </c>
      <c r="B58" s="27">
        <v>11085290021</v>
      </c>
      <c r="C58" s="30" t="s">
        <v>10</v>
      </c>
      <c r="D58" s="55">
        <v>16.88</v>
      </c>
      <c r="E58" s="27">
        <v>3221</v>
      </c>
      <c r="F58" s="27" t="s">
        <v>13</v>
      </c>
    </row>
    <row r="59" spans="1:6" s="3" customFormat="1" ht="15" x14ac:dyDescent="0.25">
      <c r="A59" s="28" t="s">
        <v>61</v>
      </c>
      <c r="B59" s="27">
        <v>22248533094</v>
      </c>
      <c r="C59" s="30" t="s">
        <v>62</v>
      </c>
      <c r="D59" s="55">
        <v>646.30999999999995</v>
      </c>
      <c r="E59" s="27">
        <v>3221</v>
      </c>
      <c r="F59" s="27" t="s">
        <v>13</v>
      </c>
    </row>
    <row r="60" spans="1:6" s="3" customFormat="1" ht="15" x14ac:dyDescent="0.25">
      <c r="A60" s="28" t="s">
        <v>61</v>
      </c>
      <c r="B60" s="27">
        <v>22248533094</v>
      </c>
      <c r="C60" s="30" t="s">
        <v>62</v>
      </c>
      <c r="D60" s="55">
        <v>98.5</v>
      </c>
      <c r="E60" s="27">
        <v>3221</v>
      </c>
      <c r="F60" s="27" t="s">
        <v>13</v>
      </c>
    </row>
    <row r="61" spans="1:6" s="72" customFormat="1" ht="15" x14ac:dyDescent="0.25">
      <c r="A61" s="13" t="s">
        <v>12</v>
      </c>
      <c r="B61" s="6"/>
      <c r="C61" s="11"/>
      <c r="D61" s="12">
        <f>SUM(D54:D60)</f>
        <v>930.93999999999994</v>
      </c>
      <c r="E61" s="6"/>
      <c r="F61" s="6"/>
    </row>
    <row r="62" spans="1:6" s="2" customFormat="1" ht="15" x14ac:dyDescent="0.25">
      <c r="A62" s="28" t="s">
        <v>37</v>
      </c>
      <c r="B62" s="27">
        <v>63073332379</v>
      </c>
      <c r="C62" s="27" t="s">
        <v>11</v>
      </c>
      <c r="D62" s="29">
        <v>2697.27</v>
      </c>
      <c r="E62" s="27">
        <v>3223</v>
      </c>
      <c r="F62" s="27" t="s">
        <v>39</v>
      </c>
    </row>
    <row r="63" spans="1:6" s="2" customFormat="1" ht="15" x14ac:dyDescent="0.25">
      <c r="A63" s="28" t="s">
        <v>100</v>
      </c>
      <c r="B63" s="38">
        <v>85106651596</v>
      </c>
      <c r="C63" s="27" t="s">
        <v>11</v>
      </c>
      <c r="D63" s="29">
        <v>1770.41</v>
      </c>
      <c r="E63" s="27">
        <v>3223</v>
      </c>
      <c r="F63" s="27" t="s">
        <v>39</v>
      </c>
    </row>
    <row r="64" spans="1:6" s="2" customFormat="1" ht="15" x14ac:dyDescent="0.25">
      <c r="A64" s="28" t="s">
        <v>38</v>
      </c>
      <c r="B64" s="27">
        <v>84300617934</v>
      </c>
      <c r="C64" s="27" t="s">
        <v>10</v>
      </c>
      <c r="D64" s="29">
        <v>434.14</v>
      </c>
      <c r="E64" s="27">
        <v>3223</v>
      </c>
      <c r="F64" s="27" t="s">
        <v>39</v>
      </c>
    </row>
    <row r="65" spans="1:6" s="72" customFormat="1" ht="15" x14ac:dyDescent="0.25">
      <c r="A65" s="13" t="s">
        <v>12</v>
      </c>
      <c r="B65" s="6"/>
      <c r="C65" s="6"/>
      <c r="D65" s="12">
        <f>SUM(D62:D64)</f>
        <v>4901.8200000000006</v>
      </c>
      <c r="E65" s="6"/>
      <c r="F65" s="6"/>
    </row>
    <row r="66" spans="1:6" s="2" customFormat="1" ht="15" x14ac:dyDescent="0.25">
      <c r="A66" s="28" t="s">
        <v>94</v>
      </c>
      <c r="B66" s="47">
        <v>81136376163</v>
      </c>
      <c r="C66" s="27" t="s">
        <v>10</v>
      </c>
      <c r="D66" s="29">
        <v>107.59</v>
      </c>
      <c r="E66" s="27">
        <v>3224</v>
      </c>
      <c r="F66" s="27" t="s">
        <v>95</v>
      </c>
    </row>
    <row r="67" spans="1:6" s="2" customFormat="1" ht="15" x14ac:dyDescent="0.25">
      <c r="A67" s="28" t="s">
        <v>158</v>
      </c>
      <c r="B67" s="38">
        <v>53742514983</v>
      </c>
      <c r="C67" s="30" t="s">
        <v>20</v>
      </c>
      <c r="D67" s="29">
        <v>2306.6999999999998</v>
      </c>
      <c r="E67" s="27">
        <v>3224</v>
      </c>
      <c r="F67" s="27" t="s">
        <v>95</v>
      </c>
    </row>
    <row r="68" spans="1:6" s="2" customFormat="1" ht="15" x14ac:dyDescent="0.25">
      <c r="A68" s="28" t="s">
        <v>117</v>
      </c>
      <c r="B68" s="27" t="s">
        <v>132</v>
      </c>
      <c r="C68" s="30" t="s">
        <v>53</v>
      </c>
      <c r="D68" s="29">
        <v>769.75</v>
      </c>
      <c r="E68" s="27">
        <v>3224</v>
      </c>
      <c r="F68" s="27" t="s">
        <v>95</v>
      </c>
    </row>
    <row r="69" spans="1:6" s="72" customFormat="1" ht="15" x14ac:dyDescent="0.25">
      <c r="A69" s="13" t="s">
        <v>12</v>
      </c>
      <c r="B69" s="6"/>
      <c r="C69" s="11"/>
      <c r="D69" s="12">
        <f>SUM(D66:D68)</f>
        <v>3184.04</v>
      </c>
      <c r="E69" s="6"/>
      <c r="F69" s="6"/>
    </row>
    <row r="70" spans="1:6" s="2" customFormat="1" ht="15" x14ac:dyDescent="0.25">
      <c r="A70" s="28" t="s">
        <v>36</v>
      </c>
      <c r="B70" s="27">
        <v>11085290021</v>
      </c>
      <c r="C70" s="27" t="s">
        <v>10</v>
      </c>
      <c r="D70" s="29">
        <v>314.44</v>
      </c>
      <c r="E70" s="27">
        <v>3225</v>
      </c>
      <c r="F70" s="27" t="s">
        <v>40</v>
      </c>
    </row>
    <row r="71" spans="1:6" s="72" customFormat="1" ht="15" x14ac:dyDescent="0.25">
      <c r="A71" s="13" t="s">
        <v>12</v>
      </c>
      <c r="B71" s="6"/>
      <c r="C71" s="6"/>
      <c r="D71" s="12">
        <f>SUM(D70:D70)</f>
        <v>314.44</v>
      </c>
      <c r="E71" s="6"/>
      <c r="F71" s="6"/>
    </row>
    <row r="72" spans="1:6" s="2" customFormat="1" ht="15" x14ac:dyDescent="0.25">
      <c r="A72" s="28" t="s">
        <v>41</v>
      </c>
      <c r="B72" s="27">
        <v>87311810356</v>
      </c>
      <c r="C72" s="27" t="s">
        <v>42</v>
      </c>
      <c r="D72" s="29">
        <v>243.87</v>
      </c>
      <c r="E72" s="27">
        <v>3231</v>
      </c>
      <c r="F72" s="27" t="s">
        <v>15</v>
      </c>
    </row>
    <row r="73" spans="1:6" s="2" customFormat="1" ht="15" x14ac:dyDescent="0.25">
      <c r="A73" s="28" t="s">
        <v>41</v>
      </c>
      <c r="B73" s="27">
        <v>87311810356</v>
      </c>
      <c r="C73" s="27" t="s">
        <v>42</v>
      </c>
      <c r="D73" s="29">
        <v>15</v>
      </c>
      <c r="E73" s="27">
        <v>3231</v>
      </c>
      <c r="F73" s="27" t="s">
        <v>15</v>
      </c>
    </row>
    <row r="74" spans="1:6" s="2" customFormat="1" ht="15" x14ac:dyDescent="0.25">
      <c r="A74" s="28" t="s">
        <v>44</v>
      </c>
      <c r="B74" s="27">
        <v>81793146560</v>
      </c>
      <c r="C74" s="27" t="s">
        <v>11</v>
      </c>
      <c r="D74" s="29">
        <v>255.68</v>
      </c>
      <c r="E74" s="27">
        <v>3231</v>
      </c>
      <c r="F74" s="27" t="s">
        <v>15</v>
      </c>
    </row>
    <row r="75" spans="1:6" s="2" customFormat="1" ht="15" x14ac:dyDescent="0.25">
      <c r="A75" s="28" t="s">
        <v>43</v>
      </c>
      <c r="B75" s="27">
        <v>29524210204</v>
      </c>
      <c r="C75" s="27" t="s">
        <v>11</v>
      </c>
      <c r="D75" s="29">
        <v>34.74</v>
      </c>
      <c r="E75" s="27">
        <v>3231</v>
      </c>
      <c r="F75" s="27" t="s">
        <v>15</v>
      </c>
    </row>
    <row r="76" spans="1:6" s="2" customFormat="1" ht="15" x14ac:dyDescent="0.25">
      <c r="A76" s="28" t="s">
        <v>159</v>
      </c>
      <c r="B76" s="93">
        <v>70133616033</v>
      </c>
      <c r="C76" s="27" t="s">
        <v>11</v>
      </c>
      <c r="D76" s="29">
        <v>21.66</v>
      </c>
      <c r="E76" s="27">
        <v>3231</v>
      </c>
      <c r="F76" s="27" t="s">
        <v>15</v>
      </c>
    </row>
    <row r="77" spans="1:6" s="2" customFormat="1" ht="15" x14ac:dyDescent="0.25">
      <c r="A77" s="28" t="s">
        <v>44</v>
      </c>
      <c r="B77" s="27">
        <v>81793146560</v>
      </c>
      <c r="C77" s="27" t="s">
        <v>11</v>
      </c>
      <c r="D77" s="29">
        <v>58.51</v>
      </c>
      <c r="E77" s="27">
        <v>3231</v>
      </c>
      <c r="F77" s="27" t="s">
        <v>15</v>
      </c>
    </row>
    <row r="78" spans="1:6" s="72" customFormat="1" ht="15" x14ac:dyDescent="0.25">
      <c r="A78" s="13" t="s">
        <v>12</v>
      </c>
      <c r="B78" s="6"/>
      <c r="C78" s="11"/>
      <c r="D78" s="12">
        <f>SUM(D72:D77)</f>
        <v>629.45999999999992</v>
      </c>
      <c r="E78" s="6"/>
      <c r="F78" s="6"/>
    </row>
    <row r="79" spans="1:6" s="2" customFormat="1" ht="15" x14ac:dyDescent="0.25">
      <c r="A79" s="28" t="s">
        <v>45</v>
      </c>
      <c r="B79" s="27">
        <v>25654647153</v>
      </c>
      <c r="C79" s="30" t="s">
        <v>10</v>
      </c>
      <c r="D79" s="29">
        <v>75</v>
      </c>
      <c r="E79" s="27">
        <v>3232</v>
      </c>
      <c r="F79" s="27" t="s">
        <v>60</v>
      </c>
    </row>
    <row r="80" spans="1:6" s="2" customFormat="1" ht="15" x14ac:dyDescent="0.25">
      <c r="A80" s="28" t="s">
        <v>90</v>
      </c>
      <c r="B80" s="27">
        <v>36856415212</v>
      </c>
      <c r="C80" s="30" t="s">
        <v>20</v>
      </c>
      <c r="D80" s="29">
        <v>112.5</v>
      </c>
      <c r="E80" s="27">
        <v>3232</v>
      </c>
      <c r="F80" s="27" t="s">
        <v>60</v>
      </c>
    </row>
    <row r="81" spans="1:6" s="2" customFormat="1" ht="15" x14ac:dyDescent="0.25">
      <c r="A81" s="41" t="s">
        <v>80</v>
      </c>
      <c r="B81" s="27">
        <v>39551305526</v>
      </c>
      <c r="C81" s="27" t="s">
        <v>11</v>
      </c>
      <c r="D81" s="29">
        <v>238.25</v>
      </c>
      <c r="E81" s="27">
        <v>3232</v>
      </c>
      <c r="F81" s="27" t="s">
        <v>60</v>
      </c>
    </row>
    <row r="82" spans="1:6" s="2" customFormat="1" ht="15" x14ac:dyDescent="0.25">
      <c r="A82" s="41" t="s">
        <v>160</v>
      </c>
      <c r="B82" s="47">
        <v>24690129373</v>
      </c>
      <c r="C82" s="27" t="s">
        <v>11</v>
      </c>
      <c r="D82" s="29">
        <v>30.35</v>
      </c>
      <c r="E82" s="27">
        <v>3232</v>
      </c>
      <c r="F82" s="27" t="s">
        <v>60</v>
      </c>
    </row>
    <row r="83" spans="1:6" s="2" customFormat="1" ht="15" x14ac:dyDescent="0.25">
      <c r="A83" s="41" t="s">
        <v>50</v>
      </c>
      <c r="B83" s="47">
        <v>91293650181</v>
      </c>
      <c r="C83" s="27" t="s">
        <v>10</v>
      </c>
      <c r="D83" s="29">
        <v>280</v>
      </c>
      <c r="E83" s="27">
        <v>3232</v>
      </c>
      <c r="F83" s="27" t="s">
        <v>60</v>
      </c>
    </row>
    <row r="84" spans="1:6" s="2" customFormat="1" ht="15" x14ac:dyDescent="0.25">
      <c r="A84" s="41" t="s">
        <v>161</v>
      </c>
      <c r="B84" s="27">
        <v>7474736792</v>
      </c>
      <c r="C84" s="27" t="s">
        <v>10</v>
      </c>
      <c r="D84" s="29">
        <v>856</v>
      </c>
      <c r="E84" s="27">
        <v>3232</v>
      </c>
      <c r="F84" s="27" t="s">
        <v>60</v>
      </c>
    </row>
    <row r="85" spans="1:6" s="2" customFormat="1" ht="15" x14ac:dyDescent="0.25">
      <c r="A85" s="41" t="s">
        <v>65</v>
      </c>
      <c r="B85" s="27">
        <v>28029018750</v>
      </c>
      <c r="C85" s="27" t="s">
        <v>11</v>
      </c>
      <c r="D85" s="29">
        <v>49.78</v>
      </c>
      <c r="E85" s="27">
        <v>3232</v>
      </c>
      <c r="F85" s="27" t="s">
        <v>60</v>
      </c>
    </row>
    <row r="86" spans="1:6" s="72" customFormat="1" ht="15" x14ac:dyDescent="0.25">
      <c r="A86" s="42" t="s">
        <v>12</v>
      </c>
      <c r="B86" s="27"/>
      <c r="C86" s="6"/>
      <c r="D86" s="12">
        <f>SUM(D79:D85)</f>
        <v>1641.8799999999999</v>
      </c>
      <c r="E86" s="6"/>
      <c r="F86" s="6"/>
    </row>
    <row r="87" spans="1:6" s="2" customFormat="1" ht="15" x14ac:dyDescent="0.25">
      <c r="A87" s="28" t="s">
        <v>162</v>
      </c>
      <c r="B87" s="27">
        <v>64546066176</v>
      </c>
      <c r="C87" s="30" t="s">
        <v>11</v>
      </c>
      <c r="D87" s="29">
        <v>688.5</v>
      </c>
      <c r="E87" s="27">
        <v>3233</v>
      </c>
      <c r="F87" s="27" t="s">
        <v>59</v>
      </c>
    </row>
    <row r="88" spans="1:6" s="2" customFormat="1" ht="15" x14ac:dyDescent="0.25">
      <c r="A88" s="28" t="s">
        <v>162</v>
      </c>
      <c r="B88" s="27">
        <v>64546066176</v>
      </c>
      <c r="C88" s="30" t="s">
        <v>11</v>
      </c>
      <c r="D88" s="29">
        <v>540</v>
      </c>
      <c r="E88" s="27">
        <v>3233</v>
      </c>
      <c r="F88" s="27" t="s">
        <v>59</v>
      </c>
    </row>
    <row r="89" spans="1:6" s="72" customFormat="1" ht="15" x14ac:dyDescent="0.25">
      <c r="A89" s="13" t="s">
        <v>12</v>
      </c>
      <c r="B89" s="6"/>
      <c r="C89" s="11"/>
      <c r="D89" s="12">
        <f>SUM(D87:D88)</f>
        <v>1228.5</v>
      </c>
      <c r="E89" s="6"/>
      <c r="F89" s="6"/>
    </row>
    <row r="90" spans="1:6" s="2" customFormat="1" ht="14.25" customHeight="1" x14ac:dyDescent="0.25">
      <c r="A90" s="28" t="s">
        <v>45</v>
      </c>
      <c r="B90" s="27">
        <v>25654647153</v>
      </c>
      <c r="C90" s="30" t="s">
        <v>10</v>
      </c>
      <c r="D90" s="29">
        <v>58.04</v>
      </c>
      <c r="E90" s="27">
        <v>3234</v>
      </c>
      <c r="F90" s="27" t="s">
        <v>96</v>
      </c>
    </row>
    <row r="91" spans="1:6" s="2" customFormat="1" ht="15" x14ac:dyDescent="0.25">
      <c r="A91" s="28" t="s">
        <v>45</v>
      </c>
      <c r="B91" s="27">
        <v>25654647153</v>
      </c>
      <c r="C91" s="30" t="s">
        <v>10</v>
      </c>
      <c r="D91" s="29">
        <v>22.99</v>
      </c>
      <c r="E91" s="27">
        <v>3234</v>
      </c>
      <c r="F91" s="27" t="s">
        <v>96</v>
      </c>
    </row>
    <row r="92" spans="1:6" s="2" customFormat="1" ht="15" x14ac:dyDescent="0.25">
      <c r="A92" s="28" t="s">
        <v>45</v>
      </c>
      <c r="B92" s="27">
        <v>25654647153</v>
      </c>
      <c r="C92" s="30" t="s">
        <v>10</v>
      </c>
      <c r="D92" s="29">
        <v>162.74</v>
      </c>
      <c r="E92" s="27">
        <v>3234</v>
      </c>
      <c r="F92" s="27" t="s">
        <v>96</v>
      </c>
    </row>
    <row r="93" spans="1:6" s="2" customFormat="1" ht="15" x14ac:dyDescent="0.25">
      <c r="A93" s="28" t="s">
        <v>45</v>
      </c>
      <c r="B93" s="27">
        <v>25654647153</v>
      </c>
      <c r="C93" s="30" t="s">
        <v>10</v>
      </c>
      <c r="D93" s="29">
        <v>124.2</v>
      </c>
      <c r="E93" s="27">
        <v>3234</v>
      </c>
      <c r="F93" s="27" t="s">
        <v>96</v>
      </c>
    </row>
    <row r="94" spans="1:6" s="2" customFormat="1" ht="15" x14ac:dyDescent="0.25">
      <c r="A94" s="28" t="s">
        <v>45</v>
      </c>
      <c r="B94" s="27">
        <v>25654647153</v>
      </c>
      <c r="C94" s="30" t="s">
        <v>10</v>
      </c>
      <c r="D94" s="29">
        <v>58.04</v>
      </c>
      <c r="E94" s="27">
        <v>3234</v>
      </c>
      <c r="F94" s="27" t="s">
        <v>96</v>
      </c>
    </row>
    <row r="95" spans="1:6" s="2" customFormat="1" ht="15" x14ac:dyDescent="0.25">
      <c r="A95" s="28" t="s">
        <v>45</v>
      </c>
      <c r="B95" s="27">
        <v>25654647153</v>
      </c>
      <c r="C95" s="30" t="s">
        <v>10</v>
      </c>
      <c r="D95" s="29">
        <v>22.99</v>
      </c>
      <c r="E95" s="27">
        <v>3234</v>
      </c>
      <c r="F95" s="27" t="s">
        <v>96</v>
      </c>
    </row>
    <row r="96" spans="1:6" s="2" customFormat="1" ht="15" x14ac:dyDescent="0.25">
      <c r="A96" s="28" t="s">
        <v>45</v>
      </c>
      <c r="B96" s="27">
        <v>25654647153</v>
      </c>
      <c r="C96" s="30" t="s">
        <v>10</v>
      </c>
      <c r="D96" s="29">
        <v>162.74</v>
      </c>
      <c r="E96" s="27">
        <v>3234</v>
      </c>
      <c r="F96" s="27" t="s">
        <v>96</v>
      </c>
    </row>
    <row r="97" spans="1:6" s="2" customFormat="1" ht="15" x14ac:dyDescent="0.25">
      <c r="A97" s="28" t="s">
        <v>45</v>
      </c>
      <c r="B97" s="27">
        <v>25654647153</v>
      </c>
      <c r="C97" s="30" t="s">
        <v>10</v>
      </c>
      <c r="D97" s="29">
        <v>124.2</v>
      </c>
      <c r="E97" s="27">
        <v>3234</v>
      </c>
      <c r="F97" s="27" t="s">
        <v>96</v>
      </c>
    </row>
    <row r="98" spans="1:6" s="2" customFormat="1" ht="15" x14ac:dyDescent="0.25">
      <c r="A98" s="28" t="s">
        <v>97</v>
      </c>
      <c r="B98" s="27">
        <v>70467048139</v>
      </c>
      <c r="C98" s="30" t="s">
        <v>10</v>
      </c>
      <c r="D98" s="29">
        <v>45.23</v>
      </c>
      <c r="E98" s="27">
        <v>3234</v>
      </c>
      <c r="F98" s="27" t="s">
        <v>96</v>
      </c>
    </row>
    <row r="99" spans="1:6" s="2" customFormat="1" ht="15" x14ac:dyDescent="0.25">
      <c r="A99" s="28" t="s">
        <v>98</v>
      </c>
      <c r="B99" s="27">
        <v>65617396824</v>
      </c>
      <c r="C99" s="30" t="s">
        <v>10</v>
      </c>
      <c r="D99" s="29">
        <v>502.17</v>
      </c>
      <c r="E99" s="27">
        <v>3234</v>
      </c>
      <c r="F99" s="27" t="s">
        <v>96</v>
      </c>
    </row>
    <row r="100" spans="1:6" s="72" customFormat="1" ht="15" x14ac:dyDescent="0.25">
      <c r="A100" s="13" t="s">
        <v>12</v>
      </c>
      <c r="B100" s="35"/>
      <c r="C100" s="11"/>
      <c r="D100" s="12">
        <f>SUM(D90:D99)</f>
        <v>1283.3400000000001</v>
      </c>
      <c r="E100" s="6"/>
      <c r="F100" s="6"/>
    </row>
    <row r="101" spans="1:6" s="2" customFormat="1" ht="15" x14ac:dyDescent="0.25">
      <c r="A101" s="28" t="s">
        <v>82</v>
      </c>
      <c r="B101" s="27">
        <v>98426608580</v>
      </c>
      <c r="C101" s="30" t="s">
        <v>99</v>
      </c>
      <c r="D101" s="29">
        <v>25</v>
      </c>
      <c r="E101" s="27">
        <v>3235</v>
      </c>
      <c r="F101" s="27" t="s">
        <v>56</v>
      </c>
    </row>
    <row r="102" spans="1:6" s="2" customFormat="1" ht="15" x14ac:dyDescent="0.25">
      <c r="A102" s="28" t="s">
        <v>82</v>
      </c>
      <c r="B102" s="27">
        <v>98426608580</v>
      </c>
      <c r="C102" s="30" t="s">
        <v>99</v>
      </c>
      <c r="D102" s="29">
        <v>13.5</v>
      </c>
      <c r="E102" s="27">
        <v>3235</v>
      </c>
      <c r="F102" s="27" t="s">
        <v>56</v>
      </c>
    </row>
    <row r="103" spans="1:6" s="2" customFormat="1" ht="15" x14ac:dyDescent="0.25">
      <c r="A103" s="28" t="s">
        <v>86</v>
      </c>
      <c r="B103" s="27">
        <v>65617396824</v>
      </c>
      <c r="C103" s="30" t="s">
        <v>10</v>
      </c>
      <c r="D103" s="29">
        <v>116.14</v>
      </c>
      <c r="E103" s="27">
        <v>3235</v>
      </c>
      <c r="F103" s="27" t="s">
        <v>56</v>
      </c>
    </row>
    <row r="104" spans="1:6" s="2" customFormat="1" ht="15" x14ac:dyDescent="0.25">
      <c r="A104" s="28" t="s">
        <v>86</v>
      </c>
      <c r="B104" s="27">
        <v>65617396824</v>
      </c>
      <c r="C104" s="30" t="s">
        <v>10</v>
      </c>
      <c r="D104" s="29">
        <v>267.10000000000002</v>
      </c>
      <c r="E104" s="27">
        <v>3235</v>
      </c>
      <c r="F104" s="27" t="s">
        <v>56</v>
      </c>
    </row>
    <row r="105" spans="1:6" s="2" customFormat="1" ht="15" x14ac:dyDescent="0.25">
      <c r="A105" s="28" t="s">
        <v>118</v>
      </c>
      <c r="B105" s="47">
        <v>86357085201</v>
      </c>
      <c r="C105" s="30" t="s">
        <v>10</v>
      </c>
      <c r="D105" s="29">
        <v>363.21</v>
      </c>
      <c r="E105" s="27">
        <v>3235</v>
      </c>
      <c r="F105" s="27" t="s">
        <v>56</v>
      </c>
    </row>
    <row r="106" spans="1:6" s="2" customFormat="1" ht="15" x14ac:dyDescent="0.25">
      <c r="A106" s="28" t="s">
        <v>119</v>
      </c>
      <c r="B106" s="47">
        <v>32603881196</v>
      </c>
      <c r="C106" s="30" t="s">
        <v>105</v>
      </c>
      <c r="D106" s="29">
        <v>809.38</v>
      </c>
      <c r="E106" s="27">
        <v>3235</v>
      </c>
      <c r="F106" s="27" t="s">
        <v>56</v>
      </c>
    </row>
    <row r="107" spans="1:6" s="72" customFormat="1" ht="15" x14ac:dyDescent="0.25">
      <c r="A107" s="28" t="s">
        <v>119</v>
      </c>
      <c r="B107" s="47">
        <v>32603881196</v>
      </c>
      <c r="C107" s="30" t="s">
        <v>105</v>
      </c>
      <c r="D107" s="29">
        <v>1231.25</v>
      </c>
      <c r="E107" s="27">
        <v>3235</v>
      </c>
      <c r="F107" s="27" t="s">
        <v>56</v>
      </c>
    </row>
    <row r="108" spans="1:6" s="72" customFormat="1" ht="15" x14ac:dyDescent="0.25">
      <c r="A108" s="28" t="s">
        <v>119</v>
      </c>
      <c r="B108" s="47">
        <v>32603881196</v>
      </c>
      <c r="C108" s="30" t="s">
        <v>105</v>
      </c>
      <c r="D108" s="29">
        <v>1818.13</v>
      </c>
      <c r="E108" s="27">
        <v>3235</v>
      </c>
      <c r="F108" s="27" t="s">
        <v>56</v>
      </c>
    </row>
    <row r="109" spans="1:6" s="2" customFormat="1" ht="15" x14ac:dyDescent="0.25">
      <c r="A109" s="28" t="s">
        <v>46</v>
      </c>
      <c r="B109" s="27">
        <v>94181620965</v>
      </c>
      <c r="C109" s="30" t="s">
        <v>10</v>
      </c>
      <c r="D109" s="29">
        <v>160</v>
      </c>
      <c r="E109" s="27">
        <v>3235</v>
      </c>
      <c r="F109" s="27" t="s">
        <v>56</v>
      </c>
    </row>
    <row r="110" spans="1:6" s="2" customFormat="1" ht="15" x14ac:dyDescent="0.25">
      <c r="A110" s="28" t="s">
        <v>103</v>
      </c>
      <c r="B110" s="27">
        <v>62487762375</v>
      </c>
      <c r="C110" s="30" t="s">
        <v>10</v>
      </c>
      <c r="D110" s="29">
        <v>125</v>
      </c>
      <c r="E110" s="27">
        <v>3235</v>
      </c>
      <c r="F110" s="27" t="s">
        <v>56</v>
      </c>
    </row>
    <row r="111" spans="1:6" s="70" customFormat="1" ht="15" x14ac:dyDescent="0.25">
      <c r="A111" s="13" t="s">
        <v>12</v>
      </c>
      <c r="B111" s="6"/>
      <c r="C111" s="6"/>
      <c r="D111" s="12">
        <f>SUM(D101:D110)</f>
        <v>4928.71</v>
      </c>
      <c r="E111" s="6"/>
      <c r="F111" s="6"/>
    </row>
    <row r="112" spans="1:6" s="20" customFormat="1" ht="15" x14ac:dyDescent="0.25">
      <c r="A112" s="28" t="s">
        <v>102</v>
      </c>
      <c r="B112" s="27">
        <v>37220077581</v>
      </c>
      <c r="C112" s="27" t="s">
        <v>10</v>
      </c>
      <c r="D112" s="29">
        <v>13.96</v>
      </c>
      <c r="E112" s="27">
        <v>3236</v>
      </c>
      <c r="F112" s="27" t="s">
        <v>106</v>
      </c>
    </row>
    <row r="113" spans="1:6" s="70" customFormat="1" ht="15" x14ac:dyDescent="0.25">
      <c r="A113" s="28" t="s">
        <v>102</v>
      </c>
      <c r="B113" s="27">
        <v>37220077581</v>
      </c>
      <c r="C113" s="27" t="s">
        <v>10</v>
      </c>
      <c r="D113" s="29">
        <v>13.96</v>
      </c>
      <c r="E113" s="27">
        <v>3236</v>
      </c>
      <c r="F113" s="27" t="s">
        <v>106</v>
      </c>
    </row>
    <row r="114" spans="1:6" s="70" customFormat="1" ht="15" x14ac:dyDescent="0.25">
      <c r="A114" s="28" t="s">
        <v>102</v>
      </c>
      <c r="B114" s="27">
        <v>37220077581</v>
      </c>
      <c r="C114" s="27" t="s">
        <v>10</v>
      </c>
      <c r="D114" s="29">
        <v>13.96</v>
      </c>
      <c r="E114" s="27">
        <v>3236</v>
      </c>
      <c r="F114" s="27" t="s">
        <v>106</v>
      </c>
    </row>
    <row r="115" spans="1:6" s="70" customFormat="1" ht="15" x14ac:dyDescent="0.25">
      <c r="A115" s="28" t="s">
        <v>102</v>
      </c>
      <c r="B115" s="27">
        <v>37220077581</v>
      </c>
      <c r="C115" s="27" t="s">
        <v>10</v>
      </c>
      <c r="D115" s="29">
        <v>13.96</v>
      </c>
      <c r="E115" s="27">
        <v>3236</v>
      </c>
      <c r="F115" s="27" t="s">
        <v>106</v>
      </c>
    </row>
    <row r="116" spans="1:6" s="70" customFormat="1" ht="15" x14ac:dyDescent="0.25">
      <c r="A116" s="28" t="s">
        <v>102</v>
      </c>
      <c r="B116" s="27">
        <v>37220077581</v>
      </c>
      <c r="C116" s="27" t="s">
        <v>10</v>
      </c>
      <c r="D116" s="29">
        <v>13.96</v>
      </c>
      <c r="E116" s="27">
        <v>3236</v>
      </c>
      <c r="F116" s="27" t="s">
        <v>106</v>
      </c>
    </row>
    <row r="117" spans="1:6" s="70" customFormat="1" ht="15" x14ac:dyDescent="0.25">
      <c r="A117" s="13" t="s">
        <v>12</v>
      </c>
      <c r="B117" s="6"/>
      <c r="C117" s="11"/>
      <c r="D117" s="12">
        <f>SUM(D112:D116)</f>
        <v>69.800000000000011</v>
      </c>
      <c r="E117" s="6"/>
      <c r="F117" s="6"/>
    </row>
    <row r="118" spans="1:6" s="20" customFormat="1" ht="15" x14ac:dyDescent="0.25">
      <c r="A118" s="28" t="s">
        <v>101</v>
      </c>
      <c r="B118" s="27">
        <v>37645722762</v>
      </c>
      <c r="C118" s="30" t="s">
        <v>10</v>
      </c>
      <c r="D118" s="29">
        <v>1250</v>
      </c>
      <c r="E118" s="27">
        <v>3237</v>
      </c>
      <c r="F118" s="27" t="s">
        <v>52</v>
      </c>
    </row>
    <row r="119" spans="1:6" s="20" customFormat="1" ht="15" x14ac:dyDescent="0.25">
      <c r="A119" s="28" t="s">
        <v>89</v>
      </c>
      <c r="B119" s="27">
        <v>88538927736</v>
      </c>
      <c r="C119" s="30" t="s">
        <v>10</v>
      </c>
      <c r="D119" s="29">
        <v>960</v>
      </c>
      <c r="E119" s="27">
        <v>3237</v>
      </c>
      <c r="F119" s="27" t="s">
        <v>52</v>
      </c>
    </row>
    <row r="120" spans="1:6" s="2" customFormat="1" ht="15" x14ac:dyDescent="0.25">
      <c r="A120" s="28" t="s">
        <v>47</v>
      </c>
      <c r="B120" s="27">
        <v>58335400167</v>
      </c>
      <c r="C120" s="27" t="s">
        <v>10</v>
      </c>
      <c r="D120" s="29">
        <v>828.27</v>
      </c>
      <c r="E120" s="27">
        <v>3237</v>
      </c>
      <c r="F120" s="27" t="s">
        <v>52</v>
      </c>
    </row>
    <row r="121" spans="1:6" s="2" customFormat="1" ht="15" x14ac:dyDescent="0.25">
      <c r="A121" s="28" t="s">
        <v>47</v>
      </c>
      <c r="B121" s="27">
        <v>58335400167</v>
      </c>
      <c r="C121" s="27" t="s">
        <v>10</v>
      </c>
      <c r="D121" s="29">
        <v>55.6</v>
      </c>
      <c r="E121" s="27">
        <v>3237</v>
      </c>
      <c r="F121" s="27" t="s">
        <v>52</v>
      </c>
    </row>
    <row r="122" spans="1:6" s="2" customFormat="1" ht="15" x14ac:dyDescent="0.25">
      <c r="A122" s="28" t="s">
        <v>47</v>
      </c>
      <c r="B122" s="27">
        <v>58335400167</v>
      </c>
      <c r="C122" s="27" t="s">
        <v>10</v>
      </c>
      <c r="D122" s="29">
        <v>198.24</v>
      </c>
      <c r="E122" s="27">
        <v>3237</v>
      </c>
      <c r="F122" s="27" t="s">
        <v>52</v>
      </c>
    </row>
    <row r="123" spans="1:6" s="2" customFormat="1" ht="15" x14ac:dyDescent="0.25">
      <c r="A123" s="28" t="s">
        <v>161</v>
      </c>
      <c r="B123" s="27">
        <v>7474736792</v>
      </c>
      <c r="C123" s="27" t="s">
        <v>10</v>
      </c>
      <c r="D123" s="29">
        <v>1875</v>
      </c>
      <c r="E123" s="27">
        <v>3237</v>
      </c>
      <c r="F123" s="27" t="s">
        <v>52</v>
      </c>
    </row>
    <row r="124" spans="1:6" s="72" customFormat="1" ht="15" x14ac:dyDescent="0.25">
      <c r="A124" s="13" t="s">
        <v>12</v>
      </c>
      <c r="B124" s="6"/>
      <c r="C124" s="6"/>
      <c r="D124" s="12">
        <f>SUM(D118:D123)</f>
        <v>5167.1099999999997</v>
      </c>
      <c r="E124" s="6"/>
      <c r="F124" s="6"/>
    </row>
    <row r="125" spans="1:6" s="2" customFormat="1" ht="15" x14ac:dyDescent="0.25">
      <c r="A125" s="28" t="s">
        <v>17</v>
      </c>
      <c r="B125" s="33">
        <v>17543572349</v>
      </c>
      <c r="C125" s="27" t="s">
        <v>48</v>
      </c>
      <c r="D125" s="29">
        <v>362.5</v>
      </c>
      <c r="E125" s="27">
        <v>3238</v>
      </c>
      <c r="F125" s="27" t="s">
        <v>54</v>
      </c>
    </row>
    <row r="126" spans="1:6" s="2" customFormat="1" ht="15" x14ac:dyDescent="0.25">
      <c r="A126" s="28" t="s">
        <v>87</v>
      </c>
      <c r="B126" s="27">
        <v>683857211</v>
      </c>
      <c r="C126" s="30" t="s">
        <v>11</v>
      </c>
      <c r="D126" s="29">
        <v>1050</v>
      </c>
      <c r="E126" s="27">
        <v>3238</v>
      </c>
      <c r="F126" s="27" t="s">
        <v>54</v>
      </c>
    </row>
    <row r="127" spans="1:6" s="2" customFormat="1" ht="15" x14ac:dyDescent="0.25">
      <c r="A127" s="28" t="s">
        <v>49</v>
      </c>
      <c r="B127" s="27">
        <v>85821130368</v>
      </c>
      <c r="C127" s="27" t="s">
        <v>11</v>
      </c>
      <c r="D127" s="29">
        <v>64.7</v>
      </c>
      <c r="E127" s="27">
        <v>3238</v>
      </c>
      <c r="F127" s="27" t="s">
        <v>54</v>
      </c>
    </row>
    <row r="128" spans="1:6" s="72" customFormat="1" ht="15" x14ac:dyDescent="0.25">
      <c r="A128" s="13" t="s">
        <v>12</v>
      </c>
      <c r="B128" s="6"/>
      <c r="C128" s="6"/>
      <c r="D128" s="12">
        <f>SUM(D125:D127)</f>
        <v>1477.2</v>
      </c>
      <c r="E128" s="6"/>
      <c r="F128" s="6"/>
    </row>
    <row r="129" spans="1:6" s="2" customFormat="1" ht="15" x14ac:dyDescent="0.25">
      <c r="A129" s="28" t="s">
        <v>83</v>
      </c>
      <c r="B129" s="27">
        <v>58843087891</v>
      </c>
      <c r="C129" s="27" t="s">
        <v>11</v>
      </c>
      <c r="D129" s="29">
        <v>11.7</v>
      </c>
      <c r="E129" s="27">
        <v>3239</v>
      </c>
      <c r="F129" s="27" t="s">
        <v>18</v>
      </c>
    </row>
    <row r="130" spans="1:6" s="2" customFormat="1" ht="15" x14ac:dyDescent="0.25">
      <c r="A130" s="78" t="s">
        <v>46</v>
      </c>
      <c r="B130" s="27">
        <v>94181620965</v>
      </c>
      <c r="C130" s="27" t="s">
        <v>10</v>
      </c>
      <c r="D130" s="29">
        <v>218.75</v>
      </c>
      <c r="E130" s="27">
        <v>3239</v>
      </c>
      <c r="F130" s="27" t="s">
        <v>18</v>
      </c>
    </row>
    <row r="131" spans="1:6" s="2" customFormat="1" ht="15" x14ac:dyDescent="0.25">
      <c r="A131" s="78" t="s">
        <v>50</v>
      </c>
      <c r="B131" s="27">
        <v>91293650181</v>
      </c>
      <c r="C131" s="27" t="s">
        <v>10</v>
      </c>
      <c r="D131" s="29">
        <v>46.46</v>
      </c>
      <c r="E131" s="27">
        <v>3239</v>
      </c>
      <c r="F131" s="27" t="s">
        <v>18</v>
      </c>
    </row>
    <row r="132" spans="1:6" s="2" customFormat="1" ht="15" x14ac:dyDescent="0.25">
      <c r="A132" s="78" t="s">
        <v>77</v>
      </c>
      <c r="B132" s="27">
        <v>33679708526</v>
      </c>
      <c r="C132" s="27" t="s">
        <v>11</v>
      </c>
      <c r="D132" s="29">
        <v>41.48</v>
      </c>
      <c r="E132" s="27">
        <v>3239</v>
      </c>
      <c r="F132" s="27" t="s">
        <v>18</v>
      </c>
    </row>
    <row r="133" spans="1:6" s="72" customFormat="1" ht="15" x14ac:dyDescent="0.25">
      <c r="A133" s="79" t="s">
        <v>12</v>
      </c>
      <c r="B133" s="6"/>
      <c r="C133" s="6"/>
      <c r="D133" s="12">
        <f>SUM(D129:D132)</f>
        <v>318.39</v>
      </c>
      <c r="E133" s="6"/>
      <c r="F133" s="6"/>
    </row>
    <row r="134" spans="1:6" s="2" customFormat="1" ht="15" x14ac:dyDescent="0.25">
      <c r="A134" s="46" t="s">
        <v>120</v>
      </c>
      <c r="B134" s="27">
        <v>19213484918</v>
      </c>
      <c r="C134" s="27" t="s">
        <v>20</v>
      </c>
      <c r="D134" s="29">
        <v>288.8</v>
      </c>
      <c r="E134" s="27">
        <v>3241</v>
      </c>
      <c r="F134" s="27" t="s">
        <v>19</v>
      </c>
    </row>
    <row r="135" spans="1:6" s="2" customFormat="1" ht="15" x14ac:dyDescent="0.25">
      <c r="A135" s="46" t="s">
        <v>120</v>
      </c>
      <c r="B135" s="27">
        <v>19213484918</v>
      </c>
      <c r="C135" s="27" t="s">
        <v>20</v>
      </c>
      <c r="D135" s="29">
        <v>43.8</v>
      </c>
      <c r="E135" s="27">
        <v>3241</v>
      </c>
      <c r="F135" s="27" t="s">
        <v>19</v>
      </c>
    </row>
    <row r="136" spans="1:6" s="2" customFormat="1" ht="15" x14ac:dyDescent="0.25">
      <c r="A136" s="46" t="s">
        <v>120</v>
      </c>
      <c r="B136" s="27">
        <v>19213484918</v>
      </c>
      <c r="C136" s="27" t="s">
        <v>20</v>
      </c>
      <c r="D136" s="29">
        <v>138.80000000000001</v>
      </c>
      <c r="E136" s="27">
        <v>3241</v>
      </c>
      <c r="F136" s="27" t="s">
        <v>19</v>
      </c>
    </row>
    <row r="137" spans="1:6" s="2" customFormat="1" ht="15" x14ac:dyDescent="0.25">
      <c r="A137" s="46" t="s">
        <v>120</v>
      </c>
      <c r="B137" s="27">
        <v>19213484918</v>
      </c>
      <c r="C137" s="27" t="s">
        <v>20</v>
      </c>
      <c r="D137" s="29">
        <v>159.69999999999999</v>
      </c>
      <c r="E137" s="27">
        <v>3241</v>
      </c>
      <c r="F137" s="27" t="s">
        <v>19</v>
      </c>
    </row>
    <row r="138" spans="1:6" s="2" customFormat="1" ht="15" x14ac:dyDescent="0.25">
      <c r="A138" s="46" t="s">
        <v>120</v>
      </c>
      <c r="B138" s="27">
        <v>19213484918</v>
      </c>
      <c r="C138" s="27" t="s">
        <v>20</v>
      </c>
      <c r="D138" s="29">
        <v>129.4</v>
      </c>
      <c r="E138" s="27">
        <v>3241</v>
      </c>
      <c r="F138" s="27" t="s">
        <v>19</v>
      </c>
    </row>
    <row r="139" spans="1:6" s="2" customFormat="1" ht="15" x14ac:dyDescent="0.25">
      <c r="A139" s="46" t="s">
        <v>120</v>
      </c>
      <c r="B139" s="27">
        <v>19213484918</v>
      </c>
      <c r="C139" s="27" t="s">
        <v>20</v>
      </c>
      <c r="D139" s="29">
        <v>149.1</v>
      </c>
      <c r="E139" s="27">
        <v>3241</v>
      </c>
      <c r="F139" s="27" t="s">
        <v>19</v>
      </c>
    </row>
    <row r="140" spans="1:6" s="2" customFormat="1" ht="15" x14ac:dyDescent="0.25">
      <c r="A140" s="46" t="s">
        <v>120</v>
      </c>
      <c r="B140" s="27">
        <v>19213484918</v>
      </c>
      <c r="C140" s="27" t="s">
        <v>20</v>
      </c>
      <c r="D140" s="29">
        <v>154</v>
      </c>
      <c r="E140" s="27">
        <v>3241</v>
      </c>
      <c r="F140" s="27" t="s">
        <v>19</v>
      </c>
    </row>
    <row r="141" spans="1:6" s="2" customFormat="1" ht="15" x14ac:dyDescent="0.25">
      <c r="A141" s="46" t="s">
        <v>163</v>
      </c>
      <c r="B141" s="27" t="s">
        <v>8</v>
      </c>
      <c r="C141" s="27" t="s">
        <v>11</v>
      </c>
      <c r="D141" s="29">
        <v>106</v>
      </c>
      <c r="E141" s="27">
        <v>3241</v>
      </c>
      <c r="F141" s="27" t="s">
        <v>19</v>
      </c>
    </row>
    <row r="142" spans="1:6" s="2" customFormat="1" ht="15" x14ac:dyDescent="0.25">
      <c r="A142" s="78" t="s">
        <v>164</v>
      </c>
      <c r="B142" s="27" t="s">
        <v>8</v>
      </c>
      <c r="C142" s="27" t="s">
        <v>174</v>
      </c>
      <c r="D142" s="29">
        <v>106</v>
      </c>
      <c r="E142" s="27">
        <v>3241</v>
      </c>
      <c r="F142" s="27" t="s">
        <v>19</v>
      </c>
    </row>
    <row r="143" spans="1:6" s="2" customFormat="1" ht="15" x14ac:dyDescent="0.25">
      <c r="A143" s="78" t="s">
        <v>165</v>
      </c>
      <c r="B143" s="27" t="s">
        <v>8</v>
      </c>
      <c r="C143" s="27" t="s">
        <v>10</v>
      </c>
      <c r="D143" s="29">
        <v>106</v>
      </c>
      <c r="E143" s="27">
        <v>3241</v>
      </c>
      <c r="F143" s="27" t="s">
        <v>19</v>
      </c>
    </row>
    <row r="144" spans="1:6" s="2" customFormat="1" ht="15" x14ac:dyDescent="0.25">
      <c r="A144" s="78" t="s">
        <v>166</v>
      </c>
      <c r="B144" s="27" t="s">
        <v>8</v>
      </c>
      <c r="C144" s="27" t="s">
        <v>175</v>
      </c>
      <c r="D144" s="29">
        <v>106</v>
      </c>
      <c r="E144" s="27">
        <v>3241</v>
      </c>
      <c r="F144" s="27" t="s">
        <v>19</v>
      </c>
    </row>
    <row r="145" spans="1:6" s="2" customFormat="1" ht="15" x14ac:dyDescent="0.25">
      <c r="A145" s="78" t="s">
        <v>167</v>
      </c>
      <c r="B145" s="27" t="s">
        <v>8</v>
      </c>
      <c r="C145" s="27" t="s">
        <v>11</v>
      </c>
      <c r="D145" s="29">
        <v>106</v>
      </c>
      <c r="E145" s="27">
        <v>3241</v>
      </c>
      <c r="F145" s="27" t="s">
        <v>19</v>
      </c>
    </row>
    <row r="146" spans="1:6" s="2" customFormat="1" ht="15" x14ac:dyDescent="0.25">
      <c r="A146" s="78" t="s">
        <v>168</v>
      </c>
      <c r="B146" s="27" t="s">
        <v>8</v>
      </c>
      <c r="C146" s="27" t="s">
        <v>10</v>
      </c>
      <c r="D146" s="29">
        <v>106</v>
      </c>
      <c r="E146" s="27">
        <v>3241</v>
      </c>
      <c r="F146" s="27" t="s">
        <v>19</v>
      </c>
    </row>
    <row r="147" spans="1:6" s="2" customFormat="1" ht="15" x14ac:dyDescent="0.25">
      <c r="A147" s="78" t="s">
        <v>169</v>
      </c>
      <c r="B147" s="27" t="s">
        <v>8</v>
      </c>
      <c r="C147" s="27" t="s">
        <v>176</v>
      </c>
      <c r="D147" s="29">
        <v>121.8</v>
      </c>
      <c r="E147" s="27">
        <v>3241</v>
      </c>
      <c r="F147" s="27" t="s">
        <v>19</v>
      </c>
    </row>
    <row r="148" spans="1:6" s="2" customFormat="1" ht="15" x14ac:dyDescent="0.25">
      <c r="A148" s="78" t="s">
        <v>170</v>
      </c>
      <c r="B148" s="27" t="s">
        <v>8</v>
      </c>
      <c r="C148" s="27" t="s">
        <v>10</v>
      </c>
      <c r="D148" s="29">
        <v>209.8</v>
      </c>
      <c r="E148" s="27">
        <v>3241</v>
      </c>
      <c r="F148" s="27" t="s">
        <v>19</v>
      </c>
    </row>
    <row r="149" spans="1:6" s="2" customFormat="1" ht="15" x14ac:dyDescent="0.25">
      <c r="A149" s="78" t="s">
        <v>171</v>
      </c>
      <c r="B149" s="27" t="s">
        <v>8</v>
      </c>
      <c r="C149" s="27" t="s">
        <v>10</v>
      </c>
      <c r="D149" s="29">
        <v>2480</v>
      </c>
      <c r="E149" s="27">
        <v>3241</v>
      </c>
      <c r="F149" s="27" t="s">
        <v>19</v>
      </c>
    </row>
    <row r="150" spans="1:6" s="2" customFormat="1" ht="15" x14ac:dyDescent="0.25">
      <c r="A150" s="78" t="s">
        <v>121</v>
      </c>
      <c r="B150" s="27">
        <v>98988824554</v>
      </c>
      <c r="C150" s="27" t="s">
        <v>122</v>
      </c>
      <c r="D150" s="29">
        <v>35.130000000000003</v>
      </c>
      <c r="E150" s="27">
        <v>3241</v>
      </c>
      <c r="F150" s="27" t="s">
        <v>19</v>
      </c>
    </row>
    <row r="151" spans="1:6" s="2" customFormat="1" ht="15" x14ac:dyDescent="0.25">
      <c r="A151" s="78" t="s">
        <v>172</v>
      </c>
      <c r="B151" s="27">
        <v>9269345925</v>
      </c>
      <c r="C151" s="27" t="s">
        <v>173</v>
      </c>
      <c r="D151" s="29">
        <v>221.27</v>
      </c>
      <c r="E151" s="27">
        <v>3241</v>
      </c>
      <c r="F151" s="27" t="s">
        <v>19</v>
      </c>
    </row>
    <row r="152" spans="1:6" s="72" customFormat="1" ht="15" x14ac:dyDescent="0.25">
      <c r="A152" s="13" t="s">
        <v>12</v>
      </c>
      <c r="B152" s="6"/>
      <c r="C152" s="6"/>
      <c r="D152" s="12">
        <f>SUM(D134:D151)</f>
        <v>4767.6000000000004</v>
      </c>
      <c r="E152" s="6"/>
      <c r="F152" s="6"/>
    </row>
    <row r="153" spans="1:6" s="72" customFormat="1" ht="15" x14ac:dyDescent="0.25">
      <c r="A153" s="32" t="s">
        <v>33</v>
      </c>
      <c r="B153" s="27">
        <v>22694857747</v>
      </c>
      <c r="C153" s="27" t="s">
        <v>10</v>
      </c>
      <c r="D153" s="29">
        <v>100</v>
      </c>
      <c r="E153" s="27">
        <v>3292</v>
      </c>
      <c r="F153" s="27" t="s">
        <v>34</v>
      </c>
    </row>
    <row r="154" spans="1:6" s="72" customFormat="1" ht="15" x14ac:dyDescent="0.25">
      <c r="A154" s="32" t="s">
        <v>33</v>
      </c>
      <c r="B154" s="27">
        <v>22694857747</v>
      </c>
      <c r="C154" s="27" t="s">
        <v>10</v>
      </c>
      <c r="D154" s="29">
        <v>62.94</v>
      </c>
      <c r="E154" s="27">
        <v>3292</v>
      </c>
      <c r="F154" s="27" t="s">
        <v>34</v>
      </c>
    </row>
    <row r="155" spans="1:6" s="3" customFormat="1" ht="15" x14ac:dyDescent="0.25">
      <c r="A155" s="32" t="s">
        <v>33</v>
      </c>
      <c r="B155" s="27">
        <v>22694857747</v>
      </c>
      <c r="C155" s="27" t="s">
        <v>10</v>
      </c>
      <c r="D155" s="56">
        <v>1619.3</v>
      </c>
      <c r="E155" s="27">
        <v>3292</v>
      </c>
      <c r="F155" s="27" t="s">
        <v>34</v>
      </c>
    </row>
    <row r="156" spans="1:6" s="74" customFormat="1" ht="15" x14ac:dyDescent="0.25">
      <c r="A156" s="7" t="s">
        <v>14</v>
      </c>
      <c r="B156" s="15"/>
      <c r="C156" s="15"/>
      <c r="D156" s="9">
        <f>SUM(D153:D155)</f>
        <v>1782.24</v>
      </c>
      <c r="E156" s="16"/>
      <c r="F156" s="16"/>
    </row>
    <row r="157" spans="1:6" s="74" customFormat="1" ht="15" x14ac:dyDescent="0.25">
      <c r="A157" s="32" t="s">
        <v>177</v>
      </c>
      <c r="B157" s="27">
        <v>17626929796</v>
      </c>
      <c r="C157" s="30" t="s">
        <v>10</v>
      </c>
      <c r="D157" s="94">
        <v>178.8</v>
      </c>
      <c r="E157" s="27">
        <v>3293</v>
      </c>
      <c r="F157" s="27" t="s">
        <v>51</v>
      </c>
    </row>
    <row r="158" spans="1:6" s="74" customFormat="1" ht="15" x14ac:dyDescent="0.25">
      <c r="A158" s="32" t="s">
        <v>177</v>
      </c>
      <c r="B158" s="27">
        <v>17626929796</v>
      </c>
      <c r="C158" s="30" t="s">
        <v>10</v>
      </c>
      <c r="D158" s="94">
        <v>101.1</v>
      </c>
      <c r="E158" s="27">
        <v>3293</v>
      </c>
      <c r="F158" s="27" t="s">
        <v>51</v>
      </c>
    </row>
    <row r="159" spans="1:6" s="74" customFormat="1" ht="15" x14ac:dyDescent="0.25">
      <c r="A159" s="32" t="s">
        <v>177</v>
      </c>
      <c r="B159" s="27">
        <v>17626929796</v>
      </c>
      <c r="C159" s="30" t="s">
        <v>10</v>
      </c>
      <c r="D159" s="94">
        <v>67</v>
      </c>
      <c r="E159" s="27">
        <v>3293</v>
      </c>
      <c r="F159" s="27" t="s">
        <v>51</v>
      </c>
    </row>
    <row r="160" spans="1:6" s="3" customFormat="1" ht="15" x14ac:dyDescent="0.2">
      <c r="A160" s="32" t="s">
        <v>88</v>
      </c>
      <c r="B160" s="27">
        <v>79294200678</v>
      </c>
      <c r="C160" s="30" t="s">
        <v>24</v>
      </c>
      <c r="D160" s="29">
        <v>2395.6</v>
      </c>
      <c r="E160" s="27">
        <v>3293</v>
      </c>
      <c r="F160" s="27" t="s">
        <v>51</v>
      </c>
    </row>
    <row r="161" spans="1:7" s="3" customFormat="1" ht="15" x14ac:dyDescent="0.2">
      <c r="A161" s="32" t="s">
        <v>88</v>
      </c>
      <c r="B161" s="27">
        <v>79294200678</v>
      </c>
      <c r="C161" s="30" t="s">
        <v>24</v>
      </c>
      <c r="D161" s="29">
        <v>949.2</v>
      </c>
      <c r="E161" s="27">
        <v>3293</v>
      </c>
      <c r="F161" s="27" t="s">
        <v>51</v>
      </c>
    </row>
    <row r="162" spans="1:7" s="3" customFormat="1" ht="15" x14ac:dyDescent="0.2">
      <c r="A162" s="32" t="s">
        <v>84</v>
      </c>
      <c r="B162" s="27" t="s">
        <v>85</v>
      </c>
      <c r="C162" s="27" t="s">
        <v>10</v>
      </c>
      <c r="D162" s="29">
        <v>76.08</v>
      </c>
      <c r="E162" s="27">
        <v>3293</v>
      </c>
      <c r="F162" s="27" t="s">
        <v>51</v>
      </c>
    </row>
    <row r="163" spans="1:7" s="74" customFormat="1" ht="15" x14ac:dyDescent="0.2">
      <c r="A163" s="13" t="s">
        <v>12</v>
      </c>
      <c r="B163" s="6"/>
      <c r="C163" s="6"/>
      <c r="D163" s="12">
        <f>SUM(D157:D162)</f>
        <v>3767.7799999999997</v>
      </c>
      <c r="E163" s="6"/>
      <c r="F163" s="6"/>
    </row>
    <row r="164" spans="1:7" s="3" customFormat="1" ht="15" x14ac:dyDescent="0.2">
      <c r="A164" s="28" t="s">
        <v>66</v>
      </c>
      <c r="B164" s="33">
        <v>84838770814</v>
      </c>
      <c r="C164" s="30" t="s">
        <v>11</v>
      </c>
      <c r="D164" s="29">
        <v>92.9</v>
      </c>
      <c r="E164" s="27">
        <v>3295</v>
      </c>
      <c r="F164" s="27" t="s">
        <v>55</v>
      </c>
    </row>
    <row r="165" spans="1:7" s="3" customFormat="1" ht="15" x14ac:dyDescent="0.2">
      <c r="A165" s="28" t="s">
        <v>81</v>
      </c>
      <c r="B165" s="33" t="s">
        <v>123</v>
      </c>
      <c r="C165" s="30" t="s">
        <v>11</v>
      </c>
      <c r="D165" s="29">
        <v>31.86</v>
      </c>
      <c r="E165" s="27">
        <v>3295</v>
      </c>
      <c r="F165" s="27" t="s">
        <v>55</v>
      </c>
    </row>
    <row r="166" spans="1:7" s="3" customFormat="1" ht="15" x14ac:dyDescent="0.2">
      <c r="A166" s="28" t="s">
        <v>49</v>
      </c>
      <c r="B166" s="27">
        <v>85821130368</v>
      </c>
      <c r="C166" s="30" t="s">
        <v>11</v>
      </c>
      <c r="D166" s="29">
        <v>53.09</v>
      </c>
      <c r="E166" s="27">
        <v>3295</v>
      </c>
      <c r="F166" s="27" t="s">
        <v>55</v>
      </c>
    </row>
    <row r="167" spans="1:7" s="3" customFormat="1" ht="15" x14ac:dyDescent="0.2">
      <c r="A167" s="28" t="s">
        <v>178</v>
      </c>
      <c r="B167" s="27">
        <v>97032622144</v>
      </c>
      <c r="C167" s="30" t="s">
        <v>10</v>
      </c>
      <c r="D167" s="29">
        <v>8.83</v>
      </c>
      <c r="E167" s="27">
        <v>3295</v>
      </c>
      <c r="F167" s="27" t="s">
        <v>55</v>
      </c>
    </row>
    <row r="168" spans="1:7" s="71" customFormat="1" ht="15" x14ac:dyDescent="0.2">
      <c r="A168" s="13" t="s">
        <v>12</v>
      </c>
      <c r="B168" s="27"/>
      <c r="C168" s="11"/>
      <c r="D168" s="17">
        <f>SUM(D164:D167)</f>
        <v>186.68000000000004</v>
      </c>
      <c r="E168" s="6"/>
      <c r="F168" s="6"/>
    </row>
    <row r="169" spans="1:7" s="34" customFormat="1" ht="15" x14ac:dyDescent="0.2">
      <c r="A169" s="32" t="s">
        <v>21</v>
      </c>
      <c r="B169" s="27">
        <v>2535697732</v>
      </c>
      <c r="C169" s="30" t="s">
        <v>16</v>
      </c>
      <c r="D169" s="31">
        <v>280.37</v>
      </c>
      <c r="E169" s="27">
        <v>3431</v>
      </c>
      <c r="F169" s="27" t="s">
        <v>23</v>
      </c>
    </row>
    <row r="170" spans="1:7" s="3" customFormat="1" ht="15" x14ac:dyDescent="0.2">
      <c r="A170" s="32" t="s">
        <v>21</v>
      </c>
      <c r="B170" s="27">
        <v>2535697732</v>
      </c>
      <c r="C170" s="30" t="s">
        <v>16</v>
      </c>
      <c r="D170" s="31">
        <v>12.22</v>
      </c>
      <c r="E170" s="27">
        <v>3431</v>
      </c>
      <c r="F170" s="27" t="s">
        <v>23</v>
      </c>
      <c r="G170" s="2"/>
    </row>
    <row r="171" spans="1:7" s="3" customFormat="1" ht="15" x14ac:dyDescent="0.2">
      <c r="A171" s="32" t="s">
        <v>21</v>
      </c>
      <c r="B171" s="27">
        <v>2535697732</v>
      </c>
      <c r="C171" s="30" t="s">
        <v>16</v>
      </c>
      <c r="D171" s="31">
        <v>9.2100000000000009</v>
      </c>
      <c r="E171" s="27">
        <v>3431</v>
      </c>
      <c r="F171" s="27" t="s">
        <v>23</v>
      </c>
      <c r="G171" s="2"/>
    </row>
    <row r="172" spans="1:7" s="3" customFormat="1" ht="15" x14ac:dyDescent="0.2">
      <c r="A172" s="32" t="s">
        <v>21</v>
      </c>
      <c r="B172" s="27">
        <v>2535697732</v>
      </c>
      <c r="C172" s="80" t="s">
        <v>11</v>
      </c>
      <c r="D172" s="31">
        <v>10.65</v>
      </c>
      <c r="E172" s="27">
        <v>3431</v>
      </c>
      <c r="F172" s="27" t="s">
        <v>23</v>
      </c>
      <c r="G172" s="2"/>
    </row>
    <row r="173" spans="1:7" s="3" customFormat="1" ht="15" x14ac:dyDescent="0.2">
      <c r="A173" s="32" t="s">
        <v>21</v>
      </c>
      <c r="B173" s="59" t="s">
        <v>22</v>
      </c>
      <c r="C173" s="30" t="s">
        <v>16</v>
      </c>
      <c r="D173" s="31">
        <v>6.94</v>
      </c>
      <c r="E173" s="27">
        <v>3431</v>
      </c>
      <c r="F173" s="27" t="s">
        <v>23</v>
      </c>
      <c r="G173" s="2"/>
    </row>
    <row r="174" spans="1:7" s="3" customFormat="1" ht="15" x14ac:dyDescent="0.2">
      <c r="A174" s="32" t="s">
        <v>21</v>
      </c>
      <c r="B174" s="59" t="s">
        <v>22</v>
      </c>
      <c r="C174" s="27" t="s">
        <v>16</v>
      </c>
      <c r="D174" s="31">
        <v>6.64</v>
      </c>
      <c r="E174" s="27">
        <v>3431</v>
      </c>
      <c r="F174" s="27" t="s">
        <v>23</v>
      </c>
      <c r="G174" s="2"/>
    </row>
    <row r="175" spans="1:7" s="3" customFormat="1" ht="15" x14ac:dyDescent="0.2">
      <c r="A175" s="32" t="s">
        <v>21</v>
      </c>
      <c r="B175" s="59" t="s">
        <v>22</v>
      </c>
      <c r="C175" s="27" t="s">
        <v>16</v>
      </c>
      <c r="D175" s="31">
        <v>6.64</v>
      </c>
      <c r="E175" s="27">
        <v>3431</v>
      </c>
      <c r="F175" s="27" t="s">
        <v>23</v>
      </c>
    </row>
    <row r="176" spans="1:7" s="3" customFormat="1" ht="15" x14ac:dyDescent="0.2">
      <c r="A176" s="32" t="s">
        <v>124</v>
      </c>
      <c r="B176" s="27">
        <v>114104636</v>
      </c>
      <c r="C176" s="27" t="s">
        <v>125</v>
      </c>
      <c r="D176" s="31">
        <v>13</v>
      </c>
      <c r="E176" s="27">
        <v>3431</v>
      </c>
      <c r="F176" s="27" t="s">
        <v>23</v>
      </c>
    </row>
    <row r="177" spans="1:6" s="3" customFormat="1" ht="15" x14ac:dyDescent="0.25">
      <c r="A177" s="32" t="s">
        <v>181</v>
      </c>
      <c r="B177" s="47" t="s">
        <v>179</v>
      </c>
      <c r="C177" s="27" t="s">
        <v>180</v>
      </c>
      <c r="D177" s="31">
        <v>13.08</v>
      </c>
      <c r="E177" s="27">
        <v>3431</v>
      </c>
      <c r="F177" s="27" t="s">
        <v>23</v>
      </c>
    </row>
    <row r="178" spans="1:6" s="3" customFormat="1" ht="15" x14ac:dyDescent="0.25">
      <c r="A178" s="32" t="s">
        <v>181</v>
      </c>
      <c r="B178" s="47" t="s">
        <v>182</v>
      </c>
      <c r="C178" s="27" t="s">
        <v>180</v>
      </c>
      <c r="D178" s="31">
        <v>13.08</v>
      </c>
      <c r="E178" s="27">
        <v>3431</v>
      </c>
      <c r="F178" s="27" t="s">
        <v>23</v>
      </c>
    </row>
    <row r="179" spans="1:6" s="3" customFormat="1" ht="15" x14ac:dyDescent="0.2">
      <c r="A179" s="32" t="s">
        <v>183</v>
      </c>
      <c r="B179" s="91" t="s">
        <v>185</v>
      </c>
      <c r="C179" s="27" t="s">
        <v>180</v>
      </c>
      <c r="D179" s="31">
        <v>6.98</v>
      </c>
      <c r="E179" s="27">
        <v>3431</v>
      </c>
      <c r="F179" s="27" t="s">
        <v>23</v>
      </c>
    </row>
    <row r="180" spans="1:6" s="3" customFormat="1" ht="15" x14ac:dyDescent="0.2">
      <c r="A180" s="32" t="s">
        <v>184</v>
      </c>
      <c r="B180" s="91" t="s">
        <v>186</v>
      </c>
      <c r="C180" s="27" t="s">
        <v>180</v>
      </c>
      <c r="D180" s="31">
        <v>6.98</v>
      </c>
      <c r="E180" s="27">
        <v>3431</v>
      </c>
      <c r="F180" s="27" t="s">
        <v>23</v>
      </c>
    </row>
    <row r="181" spans="1:6" s="48" customFormat="1" ht="15" x14ac:dyDescent="0.25">
      <c r="A181" s="7" t="s">
        <v>12</v>
      </c>
      <c r="B181" s="19"/>
      <c r="C181" s="8"/>
      <c r="D181" s="17">
        <f>SUM(D169:D180)</f>
        <v>385.78999999999996</v>
      </c>
      <c r="E181" s="10"/>
      <c r="F181" s="10"/>
    </row>
    <row r="182" spans="1:6" s="4" customFormat="1" ht="15" x14ac:dyDescent="0.25">
      <c r="A182" s="60" t="s">
        <v>74</v>
      </c>
      <c r="B182" s="61" t="s">
        <v>8</v>
      </c>
      <c r="C182" s="33" t="s">
        <v>10</v>
      </c>
      <c r="D182" s="29">
        <v>150</v>
      </c>
      <c r="E182" s="33">
        <v>3721</v>
      </c>
      <c r="F182" s="46" t="s">
        <v>63</v>
      </c>
    </row>
    <row r="183" spans="1:6" s="4" customFormat="1" ht="15" x14ac:dyDescent="0.25">
      <c r="A183" s="60" t="s">
        <v>75</v>
      </c>
      <c r="B183" s="61" t="s">
        <v>8</v>
      </c>
      <c r="C183" s="33" t="s">
        <v>10</v>
      </c>
      <c r="D183" s="29">
        <v>150</v>
      </c>
      <c r="E183" s="33">
        <v>3721</v>
      </c>
      <c r="F183" s="46" t="s">
        <v>63</v>
      </c>
    </row>
    <row r="184" spans="1:6" s="4" customFormat="1" ht="15" x14ac:dyDescent="0.25">
      <c r="A184" s="60" t="s">
        <v>69</v>
      </c>
      <c r="B184" s="61" t="s">
        <v>8</v>
      </c>
      <c r="C184" s="33" t="s">
        <v>10</v>
      </c>
      <c r="D184" s="29">
        <v>150</v>
      </c>
      <c r="E184" s="33">
        <v>3721</v>
      </c>
      <c r="F184" s="46" t="s">
        <v>63</v>
      </c>
    </row>
    <row r="185" spans="1:6" s="4" customFormat="1" ht="15" x14ac:dyDescent="0.25">
      <c r="A185" s="60" t="s">
        <v>71</v>
      </c>
      <c r="B185" s="61" t="s">
        <v>8</v>
      </c>
      <c r="C185" s="33" t="s">
        <v>10</v>
      </c>
      <c r="D185" s="29">
        <v>150</v>
      </c>
      <c r="E185" s="33">
        <v>3721</v>
      </c>
      <c r="F185" s="46" t="s">
        <v>63</v>
      </c>
    </row>
    <row r="186" spans="1:6" s="4" customFormat="1" ht="15" x14ac:dyDescent="0.25">
      <c r="A186" s="60" t="s">
        <v>73</v>
      </c>
      <c r="B186" s="61" t="s">
        <v>8</v>
      </c>
      <c r="C186" s="33" t="s">
        <v>10</v>
      </c>
      <c r="D186" s="29">
        <v>150</v>
      </c>
      <c r="E186" s="33">
        <v>3721</v>
      </c>
      <c r="F186" s="46" t="s">
        <v>63</v>
      </c>
    </row>
    <row r="187" spans="1:6" s="4" customFormat="1" ht="15" x14ac:dyDescent="0.25">
      <c r="A187" s="60" t="s">
        <v>126</v>
      </c>
      <c r="B187" s="61" t="s">
        <v>8</v>
      </c>
      <c r="C187" s="33" t="s">
        <v>53</v>
      </c>
      <c r="D187" s="29">
        <v>150</v>
      </c>
      <c r="E187" s="33">
        <v>3721</v>
      </c>
      <c r="F187" s="46" t="s">
        <v>63</v>
      </c>
    </row>
    <row r="188" spans="1:6" s="4" customFormat="1" ht="15" x14ac:dyDescent="0.25">
      <c r="A188" s="60" t="s">
        <v>76</v>
      </c>
      <c r="B188" s="61" t="s">
        <v>8</v>
      </c>
      <c r="C188" s="33" t="s">
        <v>20</v>
      </c>
      <c r="D188" s="29">
        <v>150</v>
      </c>
      <c r="E188" s="33">
        <v>3721</v>
      </c>
      <c r="F188" s="46" t="s">
        <v>63</v>
      </c>
    </row>
    <row r="189" spans="1:6" s="4" customFormat="1" ht="15" x14ac:dyDescent="0.25">
      <c r="A189" s="60" t="s">
        <v>72</v>
      </c>
      <c r="B189" s="61" t="s">
        <v>8</v>
      </c>
      <c r="C189" s="33" t="s">
        <v>10</v>
      </c>
      <c r="D189" s="29">
        <v>150</v>
      </c>
      <c r="E189" s="33">
        <v>3721</v>
      </c>
      <c r="F189" s="46" t="s">
        <v>63</v>
      </c>
    </row>
    <row r="190" spans="1:6" s="4" customFormat="1" ht="15" x14ac:dyDescent="0.25">
      <c r="A190" s="60" t="s">
        <v>70</v>
      </c>
      <c r="B190" s="61" t="s">
        <v>8</v>
      </c>
      <c r="C190" s="33" t="s">
        <v>53</v>
      </c>
      <c r="D190" s="29">
        <v>150</v>
      </c>
      <c r="E190" s="33">
        <v>3721</v>
      </c>
      <c r="F190" s="46" t="s">
        <v>63</v>
      </c>
    </row>
    <row r="191" spans="1:6" s="75" customFormat="1" ht="15" x14ac:dyDescent="0.25">
      <c r="A191" s="7" t="s">
        <v>12</v>
      </c>
      <c r="B191" s="19"/>
      <c r="C191" s="8"/>
      <c r="D191" s="12">
        <f>SUM(D182:D190)</f>
        <v>1350</v>
      </c>
      <c r="E191" s="6"/>
      <c r="F191" s="10"/>
    </row>
    <row r="192" spans="1:6" s="81" customFormat="1" ht="15" x14ac:dyDescent="0.25">
      <c r="A192" s="32" t="s">
        <v>187</v>
      </c>
      <c r="B192" s="38">
        <v>2958272670</v>
      </c>
      <c r="C192" s="27" t="s">
        <v>11</v>
      </c>
      <c r="D192" s="29">
        <v>45.25</v>
      </c>
      <c r="E192" s="27">
        <v>7612</v>
      </c>
      <c r="F192" s="46" t="s">
        <v>188</v>
      </c>
    </row>
    <row r="193" spans="1:6" s="48" customFormat="1" ht="15" x14ac:dyDescent="0.25">
      <c r="A193" s="7" t="s">
        <v>12</v>
      </c>
      <c r="B193" s="18"/>
      <c r="C193" s="6"/>
      <c r="D193" s="12">
        <f>SUM(D192)</f>
        <v>45.25</v>
      </c>
      <c r="E193" s="6"/>
      <c r="F193" s="10"/>
    </row>
    <row r="194" spans="1:6" s="48" customFormat="1" ht="15" x14ac:dyDescent="0.25">
      <c r="A194" s="7"/>
      <c r="B194" s="18"/>
      <c r="C194" s="6"/>
      <c r="D194" s="12"/>
      <c r="E194" s="6"/>
      <c r="F194" s="10"/>
    </row>
    <row r="195" spans="1:6" s="48" customFormat="1" ht="15" x14ac:dyDescent="0.25">
      <c r="A195" s="7"/>
      <c r="B195" s="18"/>
      <c r="C195" s="6"/>
      <c r="D195" s="12"/>
      <c r="E195" s="6"/>
      <c r="F195" s="10"/>
    </row>
    <row r="196" spans="1:6" s="48" customFormat="1" ht="15" x14ac:dyDescent="0.25">
      <c r="A196" s="7"/>
      <c r="B196" s="18"/>
      <c r="C196" s="6"/>
      <c r="D196" s="12"/>
      <c r="E196" s="6"/>
      <c r="F196" s="10"/>
    </row>
    <row r="197" spans="1:6" s="48" customFormat="1" ht="15" x14ac:dyDescent="0.2">
      <c r="A197" s="23"/>
      <c r="B197" s="18"/>
      <c r="C197" s="6"/>
      <c r="D197" s="22"/>
      <c r="E197" s="6"/>
      <c r="F197" s="6"/>
    </row>
    <row r="198" spans="1:6" ht="15" x14ac:dyDescent="0.2">
      <c r="A198" s="7" t="s">
        <v>134</v>
      </c>
      <c r="B198" s="24"/>
      <c r="C198" s="25"/>
      <c r="D198" s="12">
        <f>SUM(D44+D53+D61+D65+D69+D71+D78+D86+D89+D100+D111+D117+D124+D128+D133+D152+D156+D163+D168+D181+D191+D193)</f>
        <v>67445.909999999989</v>
      </c>
      <c r="E198" s="26"/>
      <c r="F198" s="26"/>
    </row>
    <row r="199" spans="1:6" x14ac:dyDescent="0.2">
      <c r="A199" s="51"/>
      <c r="B199" s="26"/>
      <c r="C199" s="52"/>
      <c r="D199" s="53"/>
      <c r="E199" s="26"/>
      <c r="F199" s="26"/>
    </row>
    <row r="200" spans="1:6" x14ac:dyDescent="0.2">
      <c r="A200" s="54"/>
      <c r="B200" s="48"/>
      <c r="C200" s="48"/>
      <c r="D200" s="48"/>
      <c r="E200" s="48"/>
      <c r="F200" s="48"/>
    </row>
    <row r="201" spans="1:6" x14ac:dyDescent="0.2">
      <c r="A201" s="54"/>
      <c r="B201" s="48"/>
      <c r="C201" s="48"/>
      <c r="D201" s="48"/>
      <c r="E201" s="48"/>
      <c r="F201" s="48"/>
    </row>
    <row r="202" spans="1:6" x14ac:dyDescent="0.2">
      <c r="A202" s="54"/>
      <c r="B202" s="48"/>
      <c r="C202" s="48"/>
      <c r="D202" s="48"/>
      <c r="E202" s="48"/>
      <c r="F202" s="48"/>
    </row>
    <row r="203" spans="1:6" x14ac:dyDescent="0.2">
      <c r="A203" s="54"/>
      <c r="B203" s="48"/>
      <c r="C203" s="48"/>
      <c r="D203" s="48"/>
      <c r="E203" s="48"/>
      <c r="F203" s="48"/>
    </row>
    <row r="204" spans="1:6" x14ac:dyDescent="0.2">
      <c r="A204" s="54"/>
      <c r="B204" s="48"/>
      <c r="C204" s="48"/>
      <c r="D204" s="48"/>
      <c r="E204" s="48"/>
      <c r="F204" s="48"/>
    </row>
    <row r="205" spans="1:6" x14ac:dyDescent="0.2">
      <c r="A205" s="54"/>
      <c r="B205" s="48"/>
      <c r="C205" s="48"/>
      <c r="D205" s="48"/>
      <c r="E205" s="48"/>
      <c r="F205" s="48"/>
    </row>
    <row r="206" spans="1:6" x14ac:dyDescent="0.2">
      <c r="A206" s="54"/>
      <c r="B206" s="48"/>
      <c r="C206" s="48"/>
      <c r="D206" s="48"/>
      <c r="E206" s="48"/>
      <c r="F206" s="48"/>
    </row>
    <row r="207" spans="1:6" x14ac:dyDescent="0.2">
      <c r="A207" s="54"/>
      <c r="B207" s="48"/>
      <c r="C207" s="48"/>
      <c r="D207" s="48"/>
      <c r="E207" s="48"/>
      <c r="F207" s="48"/>
    </row>
    <row r="208" spans="1:6" x14ac:dyDescent="0.2">
      <c r="A208" s="54"/>
      <c r="B208" s="48"/>
      <c r="C208" s="48"/>
      <c r="D208" s="48"/>
      <c r="E208" s="48"/>
      <c r="F208" s="48"/>
    </row>
    <row r="209" spans="1:6" x14ac:dyDescent="0.2">
      <c r="A209" s="54"/>
      <c r="B209" s="48"/>
      <c r="C209" s="48"/>
      <c r="D209" s="48"/>
      <c r="E209" s="48"/>
      <c r="F209" s="48"/>
    </row>
    <row r="210" spans="1:6" x14ac:dyDescent="0.2">
      <c r="A210" s="54"/>
      <c r="B210" s="48"/>
      <c r="C210" s="48"/>
      <c r="D210" s="48"/>
      <c r="E210" s="48"/>
      <c r="F210" s="48"/>
    </row>
    <row r="211" spans="1:6" x14ac:dyDescent="0.2">
      <c r="A211" s="54"/>
      <c r="B211" s="48"/>
      <c r="C211" s="48"/>
      <c r="D211" s="48"/>
      <c r="E211" s="48"/>
      <c r="F211" s="48"/>
    </row>
    <row r="212" spans="1:6" x14ac:dyDescent="0.2">
      <c r="A212" s="54"/>
      <c r="B212" s="48"/>
      <c r="C212" s="48"/>
      <c r="D212" s="48"/>
      <c r="E212" s="48"/>
      <c r="F212" s="48"/>
    </row>
    <row r="213" spans="1:6" x14ac:dyDescent="0.2">
      <c r="A213" s="54"/>
      <c r="B213" s="48"/>
      <c r="C213" s="48"/>
      <c r="D213" s="48"/>
      <c r="E213" s="48"/>
      <c r="F213" s="48"/>
    </row>
    <row r="214" spans="1:6" x14ac:dyDescent="0.2">
      <c r="A214" s="54"/>
      <c r="B214" s="48"/>
      <c r="C214" s="48"/>
      <c r="D214" s="48"/>
      <c r="E214" s="48"/>
      <c r="F214" s="48"/>
    </row>
    <row r="215" spans="1:6" x14ac:dyDescent="0.2">
      <c r="A215" s="54"/>
      <c r="B215" s="48"/>
      <c r="C215" s="48"/>
      <c r="D215" s="48"/>
      <c r="E215" s="48"/>
      <c r="F215" s="48"/>
    </row>
    <row r="216" spans="1:6" x14ac:dyDescent="0.2">
      <c r="A216" s="54"/>
      <c r="B216" s="48"/>
      <c r="C216" s="48"/>
      <c r="D216" s="48"/>
      <c r="E216" s="48"/>
      <c r="F216" s="48"/>
    </row>
    <row r="217" spans="1:6" x14ac:dyDescent="0.2">
      <c r="A217" s="54"/>
      <c r="B217" s="48"/>
      <c r="C217" s="48"/>
      <c r="D217" s="48"/>
      <c r="E217" s="48"/>
      <c r="F217" s="48"/>
    </row>
    <row r="218" spans="1:6" x14ac:dyDescent="0.2">
      <c r="A218" s="54"/>
      <c r="B218" s="48"/>
      <c r="C218" s="48"/>
      <c r="D218" s="48"/>
      <c r="E218" s="48"/>
      <c r="F218" s="48"/>
    </row>
    <row r="219" spans="1:6" x14ac:dyDescent="0.2">
      <c r="A219" s="54"/>
      <c r="B219" s="48"/>
      <c r="C219" s="48"/>
      <c r="D219" s="48"/>
      <c r="E219" s="48"/>
      <c r="F219" s="48"/>
    </row>
    <row r="220" spans="1:6" x14ac:dyDescent="0.2">
      <c r="A220" s="54"/>
      <c r="B220" s="48"/>
      <c r="C220" s="48"/>
      <c r="D220" s="48"/>
      <c r="E220" s="48"/>
      <c r="F220" s="48"/>
    </row>
    <row r="221" spans="1:6" x14ac:dyDescent="0.2">
      <c r="A221" s="54"/>
      <c r="B221" s="48"/>
      <c r="C221" s="48"/>
      <c r="D221" s="48"/>
      <c r="E221" s="48"/>
      <c r="F221" s="48"/>
    </row>
    <row r="222" spans="1:6" x14ac:dyDescent="0.2">
      <c r="A222" s="54"/>
      <c r="B222" s="48"/>
      <c r="C222" s="48"/>
      <c r="D222" s="48"/>
      <c r="E222" s="48"/>
      <c r="F222" s="48"/>
    </row>
    <row r="223" spans="1:6" x14ac:dyDescent="0.2">
      <c r="A223" s="54"/>
      <c r="B223" s="48"/>
      <c r="C223" s="48"/>
      <c r="D223" s="48"/>
      <c r="E223" s="48"/>
      <c r="F223" s="48"/>
    </row>
    <row r="224" spans="1:6" x14ac:dyDescent="0.2">
      <c r="A224" s="54"/>
      <c r="B224" s="48"/>
      <c r="C224" s="48"/>
      <c r="D224" s="48"/>
      <c r="E224" s="48"/>
      <c r="F224" s="48"/>
    </row>
    <row r="225" spans="1:6" x14ac:dyDescent="0.2">
      <c r="A225" s="54"/>
      <c r="B225" s="48"/>
      <c r="C225" s="48"/>
      <c r="D225" s="48"/>
      <c r="E225" s="48"/>
      <c r="F225" s="48"/>
    </row>
    <row r="226" spans="1:6" x14ac:dyDescent="0.2">
      <c r="A226" s="54"/>
      <c r="B226" s="48"/>
      <c r="C226" s="48"/>
      <c r="D226" s="48"/>
      <c r="E226" s="48"/>
      <c r="F226" s="48"/>
    </row>
  </sheetData>
  <phoneticPr fontId="3" type="noConversion"/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3"/>
  <sheetViews>
    <sheetView workbookViewId="0">
      <selection activeCell="B15" sqref="B15"/>
    </sheetView>
  </sheetViews>
  <sheetFormatPr defaultColWidth="9" defaultRowHeight="15" x14ac:dyDescent="0.25"/>
  <cols>
    <col min="1" max="1" width="21" customWidth="1"/>
    <col min="2" max="2" width="77.140625" customWidth="1"/>
  </cols>
  <sheetData>
    <row r="1" spans="1:2" s="63" customFormat="1" x14ac:dyDescent="0.25">
      <c r="A1" s="68" t="s">
        <v>67</v>
      </c>
      <c r="B1" s="68"/>
    </row>
    <row r="2" spans="1:2" s="63" customFormat="1" x14ac:dyDescent="0.25">
      <c r="A2" s="68" t="s">
        <v>133</v>
      </c>
      <c r="B2" s="68"/>
    </row>
    <row r="3" spans="1:2" s="63" customFormat="1" x14ac:dyDescent="0.25">
      <c r="A3" s="68" t="s">
        <v>25</v>
      </c>
    </row>
    <row r="4" spans="1:2" s="63" customFormat="1" ht="30" x14ac:dyDescent="0.25">
      <c r="A4" s="69" t="s">
        <v>26</v>
      </c>
      <c r="B4" s="65" t="s">
        <v>27</v>
      </c>
    </row>
    <row r="5" spans="1:2" s="5" customFormat="1" x14ac:dyDescent="0.25">
      <c r="A5" s="82">
        <v>266962.14</v>
      </c>
      <c r="B5" s="64" t="s">
        <v>28</v>
      </c>
    </row>
    <row r="6" spans="1:2" s="45" customFormat="1" x14ac:dyDescent="0.25">
      <c r="A6" s="83">
        <v>6569.4</v>
      </c>
      <c r="B6" s="64" t="s">
        <v>29</v>
      </c>
    </row>
    <row r="7" spans="1:2" s="45" customFormat="1" x14ac:dyDescent="0.25">
      <c r="A7" s="83">
        <v>141.9</v>
      </c>
      <c r="B7" s="64" t="s">
        <v>30</v>
      </c>
    </row>
    <row r="8" spans="1:2" s="45" customFormat="1" x14ac:dyDescent="0.25">
      <c r="A8" s="83">
        <v>77969.25</v>
      </c>
      <c r="B8" s="67" t="s">
        <v>31</v>
      </c>
    </row>
    <row r="9" spans="1:2" s="45" customFormat="1" x14ac:dyDescent="0.25">
      <c r="A9" s="83">
        <v>20196.37</v>
      </c>
      <c r="B9" s="64" t="s">
        <v>32</v>
      </c>
    </row>
    <row r="10" spans="1:2" x14ac:dyDescent="0.25">
      <c r="A10" s="62">
        <f>SUM(A5:A9)</f>
        <v>371839.06000000006</v>
      </c>
      <c r="B10" s="16" t="s">
        <v>134</v>
      </c>
    </row>
    <row r="11" spans="1:2" x14ac:dyDescent="0.25">
      <c r="A11" s="36"/>
      <c r="B11" s="36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66" t="s">
        <v>107</v>
      </c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Bruketa</dc:creator>
  <cp:lastModifiedBy>Lucija Alandžak</cp:lastModifiedBy>
  <cp:lastPrinted>2026-05-20T11:48:29Z</cp:lastPrinted>
  <dcterms:created xsi:type="dcterms:W3CDTF">2024-02-06T13:40:00Z</dcterms:created>
  <dcterms:modified xsi:type="dcterms:W3CDTF">2026-07-20T11:09:43Z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6577B852D17A43CEB270B6EFC749F084_13</vt:lpwstr>
  </property>
  <property fmtid="{D5CDD505-2E9C-101B-9397-08002B2CF9AE}" pid="3" name="KSOProductBuildVer">
    <vt:lpwstr>1033-12.2.0.20795</vt:lpwstr>
  </property>
</Properties>
</file>