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alandzak\Desktop\Trošenje sredstava\"/>
    </mc:Choice>
  </mc:AlternateContent>
  <xr:revisionPtr revIDLastSave="0" documentId="13_ncr:1_{75CD6E74-D96A-4F96-ABA5-802E9694CB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2" l="1"/>
  <c r="D97" i="1"/>
  <c r="D77" i="1"/>
  <c r="D204" i="1"/>
  <c r="D201" i="1"/>
  <c r="D197" i="1"/>
  <c r="D184" i="1"/>
  <c r="D170" i="1"/>
  <c r="D162" i="1"/>
  <c r="D160" i="1"/>
  <c r="D152" i="1"/>
  <c r="D144" i="1"/>
  <c r="D126" i="1"/>
  <c r="D119" i="1"/>
  <c r="D114" i="1"/>
  <c r="D109" i="1"/>
  <c r="D88" i="1"/>
  <c r="D79" i="1"/>
  <c r="D72" i="1"/>
  <c r="D65" i="1"/>
  <c r="D61" i="1"/>
  <c r="D57" i="1"/>
  <c r="D44" i="1"/>
  <c r="D166" i="1"/>
  <c r="D206" i="1"/>
  <c r="D199" i="1"/>
  <c r="D147" i="1"/>
  <c r="D194" i="1"/>
  <c r="D130" i="1"/>
  <c r="D68" i="1"/>
  <c r="D208" i="1" l="1"/>
</calcChain>
</file>

<file path=xl/sharedStrings.xml><?xml version="1.0" encoding="utf-8"?>
<sst xmlns="http://schemas.openxmlformats.org/spreadsheetml/2006/main" count="638" uniqueCount="220">
  <si>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</si>
  <si>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</si>
  <si>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</si>
  <si>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</si>
  <si>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</si>
  <si>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</si>
  <si>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</si>
  <si>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</si>
  <si>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</si>
  <si>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</si>
  <si>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</si>
  <si>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</si>
  <si>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</si>
  <si>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</si>
  <si>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</si>
  <si>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</si>
  <si>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USLUGE TELEFONA, INTERNETA, POŠTE I PRIJEVOZA </t>
  </si>
  <si>
    <t xml:space="preserve">ZAGREB </t>
  </si>
  <si>
    <t xml:space="preserve">TASK INFORMACIJSKI SUSTAVI </t>
  </si>
  <si>
    <t xml:space="preserve">OSTALE USLUGE </t>
  </si>
  <si>
    <t xml:space="preserve">NAKNADE TROŠKOVE OSOBAMA IZVAN RADNOG ODNOSA </t>
  </si>
  <si>
    <t>RIJEKA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</si>
  <si>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</si>
  <si>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</si>
  <si>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</si>
  <si>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</si>
  <si>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>DUGA RESA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</si>
  <si>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</si>
  <si>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</si>
  <si>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</si>
  <si>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</si>
  <si>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</si>
  <si>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</si>
  <si>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</si>
  <si>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</si>
  <si>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EUROHERC OSIGURANJE </t>
  </si>
  <si>
    <t xml:space="preserve">PREMIJE OSIGURANJA </t>
  </si>
  <si>
    <t>BIRKIĆ DRAŽENKA</t>
  </si>
  <si>
    <t>TOPUSKO</t>
  </si>
  <si>
    <t>ŠTEDUL IVAN</t>
  </si>
  <si>
    <t>COMEL</t>
  </si>
  <si>
    <t>HEP-OPSKRBA</t>
  </si>
  <si>
    <t>GRADSKA TOPLANA</t>
  </si>
  <si>
    <t>ENERGIJA</t>
  </si>
  <si>
    <t>SITAN INVENTAR I AUTOGUME</t>
  </si>
  <si>
    <t>HP - HRVATSKA POŠTA</t>
  </si>
  <si>
    <t>VELIKA GORICA</t>
  </si>
  <si>
    <t>A1 HRVATSKA</t>
  </si>
  <si>
    <t>HRVATSKI TELEKOM</t>
  </si>
  <si>
    <t>GRAD KARLOVAC</t>
  </si>
  <si>
    <t>TISKARA PEČARIĆ-RADOČAJ</t>
  </si>
  <si>
    <t>STUDENTSKI CENTAR KARLOVAC</t>
  </si>
  <si>
    <t>VARAŽDIN</t>
  </si>
  <si>
    <t>FINANCIJSKA AGENCIJA</t>
  </si>
  <si>
    <t>SIGURNOST KARLOVAC</t>
  </si>
  <si>
    <t>REPREZENTACIJA</t>
  </si>
  <si>
    <t>INTELEKTUALNE I OSOBNE USLUGE</t>
  </si>
  <si>
    <t>SISAK</t>
  </si>
  <si>
    <t>MATERIJAL I SIROVINE</t>
  </si>
  <si>
    <t>RAČUNALNE USLUGE</t>
  </si>
  <si>
    <t>PRISTOJBE I NAKNADE</t>
  </si>
  <si>
    <t>ZAKUPNINE I NAJAMNINE</t>
  </si>
  <si>
    <t>BLAŽIĆ MARIJANA</t>
  </si>
  <si>
    <t>DUMIĆ TOMISLAV</t>
  </si>
  <si>
    <t> 68419124305</t>
  </si>
  <si>
    <t>USLUGE PROMIDŽBE I INFORMIRANJA</t>
  </si>
  <si>
    <t>OSIJEK</t>
  </si>
  <si>
    <t>USLUGE TEKUĆEG I INVEST.ODRŽAVANJA</t>
  </si>
  <si>
    <t>TAPESS</t>
  </si>
  <si>
    <t>KUKULJANOVO</t>
  </si>
  <si>
    <t>OSTALE NAKNADE GRAĐANIMA I KUĆANSTVIMA U NOVCU</t>
  </si>
  <si>
    <t xml:space="preserve">NAZIV ISPLATITELJA: VELEUČILIŠTE U KARLOVCU </t>
  </si>
  <si>
    <t>FOTONAPON</t>
  </si>
  <si>
    <t>NACIONALNA I SVEUČILIŠNA KNJIŽNICA</t>
  </si>
  <si>
    <t>NAZIV ISPLATITELJA: VELEUČILIŠTE U KARLOVCU</t>
  </si>
  <si>
    <t>OŽURA MARKO</t>
  </si>
  <si>
    <t>ČLANARINE I NORME</t>
  </si>
  <si>
    <t>TEA BAREŠIĆ</t>
  </si>
  <si>
    <t>EMANUEL PETROVIĆ</t>
  </si>
  <si>
    <t>ANTONIO JELAŠ</t>
  </si>
  <si>
    <t>TIN RENDULIĆ</t>
  </si>
  <si>
    <t>RENE BITURAJAC</t>
  </si>
  <si>
    <t>ELENA HLAJ</t>
  </si>
  <si>
    <t>BARBARA SALOPEK</t>
  </si>
  <si>
    <t>FILIP HAJSAN</t>
  </si>
  <si>
    <t>GORA HARI RUDAN</t>
  </si>
  <si>
    <t>UREDSKA OPREMA I NAMJEŠTAJ</t>
  </si>
  <si>
    <t>KEFO</t>
  </si>
  <si>
    <t>UREĐAJI, STROJEVI I OPREMA ZA OSTALE NAMJENE</t>
  </si>
  <si>
    <t>KONOBA KOSTANJAC</t>
  </si>
  <si>
    <t>METUS</t>
  </si>
  <si>
    <t>SVETA NEDJELJA</t>
  </si>
  <si>
    <t>SECURITAS</t>
  </si>
  <si>
    <t>SONUS ART</t>
  </si>
  <si>
    <t>NARODNE NOVINE</t>
  </si>
  <si>
    <t>FAKULTET ZDRAVSTVENIH STUDIJA</t>
  </si>
  <si>
    <t>RU-VE</t>
  </si>
  <si>
    <t>ŠARIĆ GORAN</t>
  </si>
  <si>
    <t>KLIČARIĆ MAJA</t>
  </si>
  <si>
    <t>VARIČAK IVANA</t>
  </si>
  <si>
    <t>24690129373 </t>
  </si>
  <si>
    <t>SCHINDLER</t>
  </si>
  <si>
    <t>HRT</t>
  </si>
  <si>
    <t>NEW YORK</t>
  </si>
  <si>
    <t>OBVEZE ZA JAMČEVNE POLOGE</t>
  </si>
  <si>
    <t>MDPI</t>
  </si>
  <si>
    <t>BASEL</t>
  </si>
  <si>
    <t>INFORMACIJA O TROŠENJU SREDSTAVA ZA OŽUJAK 2026.</t>
  </si>
  <si>
    <t>UKUPNO ZA OŽUJAK 2026.</t>
  </si>
  <si>
    <t>ISPLATE SREDSTAVA ZA RAZDOBLJE: OŽUJAK 2026.</t>
  </si>
  <si>
    <t>  09371680761</t>
  </si>
  <si>
    <t>ISTRABENZ PLINI</t>
  </si>
  <si>
    <t>AGENCIJA ZA KOMERCIJALNU DJELATNOST</t>
  </si>
  <si>
    <t>SANJAM</t>
  </si>
  <si>
    <t>MUNDUS DULCIS</t>
  </si>
  <si>
    <t>SAMOBOR</t>
  </si>
  <si>
    <t>KA-003</t>
  </si>
  <si>
    <t> 07991232976</t>
  </si>
  <si>
    <t>FRANCK</t>
  </si>
  <si>
    <t> 07676693758</t>
  </si>
  <si>
    <t xml:space="preserve">ANGELA </t>
  </si>
  <si>
    <t>CEH D.O.O.</t>
  </si>
  <si>
    <t>UBS EUROPE SE</t>
  </si>
  <si>
    <t>FRANKFURT</t>
  </si>
  <si>
    <t>PROPRINT</t>
  </si>
  <si>
    <t>TELEGRAM RODA</t>
  </si>
  <si>
    <t>DABIONICA</t>
  </si>
  <si>
    <t>HARTA D.O.O.</t>
  </si>
  <si>
    <t>KASTAV</t>
  </si>
  <si>
    <t>UBS SWITZERLAND AG</t>
  </si>
  <si>
    <t>ZURICH</t>
  </si>
  <si>
    <t>ENERGONOVA D.O.O.</t>
  </si>
  <si>
    <t>D-COLOR</t>
  </si>
  <si>
    <t>FAKULTET ŠUMARSTVA I DRVNE TEHNOLOGIJE</t>
  </si>
  <si>
    <t xml:space="preserve">COMEL </t>
  </si>
  <si>
    <t>EKORRE DIGITAL</t>
  </si>
  <si>
    <t>TD SITOTISAK</t>
  </si>
  <si>
    <t>SMARTPLS GMBH</t>
  </si>
  <si>
    <t>BONNINGSTEND</t>
  </si>
  <si>
    <t>UČILIŠTE OKVIRI ZNANJA</t>
  </si>
  <si>
    <t>RADIO MREŽNICA</t>
  </si>
  <si>
    <t>PRIZMA DESIGN</t>
  </si>
  <si>
    <t>VAJ PROMET</t>
  </si>
  <si>
    <t>KRAFT DRAFT</t>
  </si>
  <si>
    <t>HRVATSKI RADIO KARLOVAC</t>
  </si>
  <si>
    <t>RADIO 047</t>
  </si>
  <si>
    <t>OBRT ILONA</t>
  </si>
  <si>
    <t>GOTAL IFN D.O.O.</t>
  </si>
  <si>
    <t>ZMAJSKA PIVOVARA</t>
  </si>
  <si>
    <t>HRVATSKA MLJEKARSKA UDRUGA</t>
  </si>
  <si>
    <t>OPG ELVIS ŠOŠTAR</t>
  </si>
  <si>
    <t>STUDIO HS</t>
  </si>
  <si>
    <t>CITIBANK</t>
  </si>
  <si>
    <t>ADRIALIFT</t>
  </si>
  <si>
    <t>BIOSISTEMI</t>
  </si>
  <si>
    <t>KOMPRESOR SERVISI</t>
  </si>
  <si>
    <t>TRANSFORMA</t>
  </si>
  <si>
    <t>MINIMONDO 2</t>
  </si>
  <si>
    <t> 55570691155</t>
  </si>
  <si>
    <t> 24623696001</t>
  </si>
  <si>
    <t>LD "SRNJAK" VOLOVAJE</t>
  </si>
  <si>
    <t>FABIJANIĆ NERA</t>
  </si>
  <si>
    <t>PINTUR KRUNOSLAV</t>
  </si>
  <si>
    <t>PETROVINA</t>
  </si>
  <si>
    <t>ČUJKO KRISTIJAN</t>
  </si>
  <si>
    <t xml:space="preserve">VULIĆ MARINELA </t>
  </si>
  <si>
    <t>ŽUGČIĆ FILIP</t>
  </si>
  <si>
    <t>BELOBABA SANJA</t>
  </si>
  <si>
    <t>CINDRIĆ INES</t>
  </si>
  <si>
    <t>KOTARSKI DENIS</t>
  </si>
  <si>
    <t>PLEŠ VEDRANA</t>
  </si>
  <si>
    <t>TOUNJ</t>
  </si>
  <si>
    <t>HORVAT MILAN</t>
  </si>
  <si>
    <t>KIRIN SNJEŽANA</t>
  </si>
  <si>
    <t>BOSILJEVO</t>
  </si>
  <si>
    <t>SMAJLA NIKOLINA</t>
  </si>
  <si>
    <t>ŠAVOR MAJDA</t>
  </si>
  <si>
    <t>MARKOVIĆ VITNER SILVIJA</t>
  </si>
  <si>
    <t>ŽAKULA MANUELA</t>
  </si>
  <si>
    <t>PRIMUŽAK ANDREJA</t>
  </si>
  <si>
    <t>JAKŠIĆ LIDIJA</t>
  </si>
  <si>
    <t>MEĐUNARODNI INSTITUT PODUZETNIŠTVA</t>
  </si>
  <si>
    <t>TIIKM</t>
  </si>
  <si>
    <t>PITA KOTTA</t>
  </si>
  <si>
    <t>313271351 </t>
  </si>
  <si>
    <t>SVEUČILIŠNI RAČUNSKI CENTAR</t>
  </si>
  <si>
    <t>DRUŠTVO BRALNA ZNAČKA SLOVENIJE</t>
  </si>
  <si>
    <t>LJUBLJANA</t>
  </si>
  <si>
    <t xml:space="preserve">ERASMUS STUDENTASKA MREŽA SPLIT </t>
  </si>
  <si>
    <t>SPLIT</t>
  </si>
  <si>
    <t>LIN TRGOVINA</t>
  </si>
  <si>
    <t>MATER. I DIJEL. ZA TEK. I INVEST. ODRŽAVANJE</t>
  </si>
  <si>
    <t>GRACOTECH GRUPA</t>
  </si>
  <si>
    <t>PEVEX</t>
  </si>
  <si>
    <t>DONJA ZELINA</t>
  </si>
  <si>
    <t>SESVETE</t>
  </si>
  <si>
    <t>SLUŽBENA RADNA I ZAŠT. ODJEĆA I OBUĆA</t>
  </si>
  <si>
    <t>SILVIJA PODOLJAK CONSULTING</t>
  </si>
  <si>
    <t>KOMUNALNE USLUGE</t>
  </si>
  <si>
    <t>ČISTOĆA</t>
  </si>
  <si>
    <t>VODOVOD I KANALIZACIJA</t>
  </si>
  <si>
    <t>BAKAR</t>
  </si>
  <si>
    <t>HUNTURA</t>
  </si>
  <si>
    <t>OPATIJA</t>
  </si>
  <si>
    <t>OZALJ</t>
  </si>
  <si>
    <t>OSTALI NESPOMENUTI RASHODI POSLOVANJA</t>
  </si>
  <si>
    <t>IMG-ART</t>
  </si>
  <si>
    <t>F-CHAIR SOFTWARE</t>
  </si>
  <si>
    <t>40C3211309</t>
  </si>
  <si>
    <t>DE05792</t>
  </si>
  <si>
    <t>SMARTPLS</t>
  </si>
  <si>
    <t>LICENCE</t>
  </si>
  <si>
    <t>ROGALO D.O.O.</t>
  </si>
  <si>
    <t>MEDICINSKA I LABARATORIJSKA OPREMA</t>
  </si>
  <si>
    <t xml:space="preserve">PEVEX </t>
  </si>
  <si>
    <t>73660371074</t>
  </si>
  <si>
    <t>SV.KRIŽ ZAČRETJE</t>
  </si>
  <si>
    <t>ODRANSKI OBREŽ</t>
  </si>
  <si>
    <t>FAKULTET ZDRAVSTVENIH STUDIJA RIJEKA</t>
  </si>
  <si>
    <t xml:space="preserve">GORIČAN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</si>
</sst>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2E2E2E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3" fontId="11" fillId="0" borderId="1" xfId="0" applyNumberFormat="1" applyFont="1" applyBorder="1"/>
    <xf numFmtId="0" fontId="7" fillId="0" borderId="0" xfId="0" applyFont="1" applyBorder="1" applyAlignment="1">
      <alignment vertical="center"/>
    </xf>
    <xf numFmtId="0" fontId="10" fillId="0" borderId="4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/>
    <xf numFmtId="0" fontId="7" fillId="0" borderId="0" xfId="0" applyFont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14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/>
    </xf>
    <xf numFmtId="4" fontId="10" fillId="0" borderId="5" xfId="0" applyNumberFormat="1" applyFont="1" applyBorder="1" applyAlignment="1">
      <alignment horizontal="center"/>
    </xf>
    <xf numFmtId="0" fontId="9" fillId="0" borderId="4" xfId="0" applyFont="1" applyBorder="1"/>
    <xf numFmtId="16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9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/>
    </xf>
    <xf numFmtId="2" fontId="13" fillId="0" borderId="1" xfId="0" applyNumberFormat="1" applyFont="1" applyBorder="1"/>
    <xf numFmtId="0" fontId="13" fillId="0" borderId="0" xfId="0" applyFont="1" applyAlignment="1">
      <alignment horizontal="left"/>
    </xf>
    <xf numFmtId="0" fontId="14" fillId="0" borderId="4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2" fillId="0" borderId="0" xfId="0" applyFont="1" applyBorder="1"/>
    <xf numFmtId="0" fontId="7" fillId="0" borderId="0" xfId="0" applyFont="1" applyBorder="1"/>
    <xf numFmtId="49" fontId="10" fillId="0" borderId="1" xfId="0" applyNumberFormat="1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49" fontId="10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6"/>
  <sheetViews>
    <sheetView topLeftCell="A175" zoomScaleNormal="100" workbookViewId="0">
      <selection activeCell="A199" sqref="A199"/>
    </sheetView>
  </sheetViews>
  <sheetFormatPr defaultColWidth="9.140625" defaultRowHeight="12.75" x14ac:dyDescent="0.2"/>
  <cols>
    <col min="1" max="1" width="54.85546875" style="48" customWidth="1"/>
    <col min="2" max="2" width="20.140625" style="2" customWidth="1"/>
    <col min="3" max="3" width="23.140625" style="2" customWidth="1"/>
    <col min="4" max="4" width="24.42578125" style="2" customWidth="1"/>
    <col min="5" max="5" width="11.85546875" style="2" customWidth="1"/>
    <col min="6" max="6" width="52.5703125" style="2" customWidth="1"/>
    <col min="7" max="16384" width="9.140625" style="2"/>
  </cols>
  <sheetData>
    <row r="1" spans="1:8" s="8" customFormat="1" ht="15" x14ac:dyDescent="0.25">
      <c r="A1" s="47" t="s">
        <v>71</v>
      </c>
      <c r="B1" s="58"/>
      <c r="C1" s="58"/>
      <c r="D1" s="60"/>
      <c r="E1" s="60"/>
      <c r="F1" s="60"/>
    </row>
    <row r="2" spans="1:8" s="8" customFormat="1" ht="15" x14ac:dyDescent="0.25">
      <c r="A2" s="47" t="s">
        <v>109</v>
      </c>
      <c r="B2" s="58"/>
      <c r="C2" s="58"/>
      <c r="D2" s="60"/>
      <c r="E2" s="60"/>
      <c r="F2" s="60"/>
    </row>
    <row r="3" spans="1:8" s="8" customFormat="1" ht="15" x14ac:dyDescent="0.25">
      <c r="A3" s="47" t="s">
        <v>0</v>
      </c>
      <c r="B3" s="60"/>
      <c r="C3" s="60"/>
      <c r="D3" s="60"/>
      <c r="E3" s="60"/>
      <c r="F3" s="67" t="s">
        <v>1</v>
      </c>
    </row>
    <row r="4" spans="1:8" s="8" customFormat="1" ht="30" x14ac:dyDescent="0.2">
      <c r="A4" s="50" t="s">
        <v>2</v>
      </c>
      <c r="B4" s="51" t="s">
        <v>3</v>
      </c>
      <c r="C4" s="59" t="s">
        <v>4</v>
      </c>
      <c r="D4" s="51" t="s">
        <v>5</v>
      </c>
      <c r="E4" s="51" t="s">
        <v>6</v>
      </c>
      <c r="F4" s="51" t="s">
        <v>7</v>
      </c>
      <c r="G4" s="28"/>
      <c r="H4" s="28"/>
    </row>
    <row r="5" spans="1:8" s="8" customFormat="1" ht="15" x14ac:dyDescent="0.2">
      <c r="A5" s="37" t="s">
        <v>161</v>
      </c>
      <c r="B5" s="36" t="s">
        <v>8</v>
      </c>
      <c r="C5" s="90" t="s">
        <v>11</v>
      </c>
      <c r="D5" s="38">
        <v>30</v>
      </c>
      <c r="E5" s="36">
        <v>3211</v>
      </c>
      <c r="F5" s="36" t="s">
        <v>9</v>
      </c>
      <c r="G5" s="28"/>
      <c r="H5" s="28"/>
    </row>
    <row r="6" spans="1:8" s="8" customFormat="1" ht="15" x14ac:dyDescent="0.2">
      <c r="A6" s="37" t="s">
        <v>162</v>
      </c>
      <c r="B6" s="36" t="s">
        <v>8</v>
      </c>
      <c r="C6" s="90" t="s">
        <v>163</v>
      </c>
      <c r="D6" s="38">
        <v>344</v>
      </c>
      <c r="E6" s="36">
        <v>3211</v>
      </c>
      <c r="F6" s="36" t="s">
        <v>9</v>
      </c>
      <c r="G6" s="28"/>
      <c r="H6" s="28"/>
    </row>
    <row r="7" spans="1:8" s="8" customFormat="1" ht="15" x14ac:dyDescent="0.2">
      <c r="A7" s="37" t="s">
        <v>162</v>
      </c>
      <c r="B7" s="36" t="s">
        <v>8</v>
      </c>
      <c r="C7" s="90" t="s">
        <v>163</v>
      </c>
      <c r="D7" s="38">
        <v>61.4</v>
      </c>
      <c r="E7" s="36">
        <v>3211</v>
      </c>
      <c r="F7" s="36" t="s">
        <v>9</v>
      </c>
      <c r="G7" s="28"/>
      <c r="H7" s="28"/>
    </row>
    <row r="8" spans="1:8" s="8" customFormat="1" ht="15" x14ac:dyDescent="0.2">
      <c r="A8" s="37" t="s">
        <v>162</v>
      </c>
      <c r="B8" s="36" t="s">
        <v>8</v>
      </c>
      <c r="C8" s="90" t="s">
        <v>163</v>
      </c>
      <c r="D8" s="38">
        <v>336.6</v>
      </c>
      <c r="E8" s="36">
        <v>3211</v>
      </c>
      <c r="F8" s="36" t="s">
        <v>9</v>
      </c>
      <c r="G8" s="28"/>
      <c r="H8" s="28"/>
    </row>
    <row r="9" spans="1:8" s="8" customFormat="1" ht="15" x14ac:dyDescent="0.2">
      <c r="A9" s="37" t="s">
        <v>164</v>
      </c>
      <c r="B9" s="36" t="s">
        <v>8</v>
      </c>
      <c r="C9" s="90" t="s">
        <v>10</v>
      </c>
      <c r="D9" s="38">
        <v>66.3</v>
      </c>
      <c r="E9" s="36">
        <v>3211</v>
      </c>
      <c r="F9" s="36" t="s">
        <v>9</v>
      </c>
      <c r="G9" s="28"/>
      <c r="H9" s="28"/>
    </row>
    <row r="10" spans="1:8" s="8" customFormat="1" ht="15" x14ac:dyDescent="0.2">
      <c r="A10" s="37" t="s">
        <v>98</v>
      </c>
      <c r="B10" s="36" t="s">
        <v>8</v>
      </c>
      <c r="C10" s="90" t="s">
        <v>10</v>
      </c>
      <c r="D10" s="38">
        <v>74.599999999999994</v>
      </c>
      <c r="E10" s="36">
        <v>3211</v>
      </c>
      <c r="F10" s="36" t="s">
        <v>9</v>
      </c>
      <c r="G10" s="28"/>
      <c r="H10" s="28"/>
    </row>
    <row r="11" spans="1:8" s="8" customFormat="1" ht="15" x14ac:dyDescent="0.2">
      <c r="A11" s="37" t="s">
        <v>98</v>
      </c>
      <c r="B11" s="36" t="s">
        <v>8</v>
      </c>
      <c r="C11" s="90" t="s">
        <v>10</v>
      </c>
      <c r="D11" s="38">
        <v>59.6</v>
      </c>
      <c r="E11" s="36">
        <v>3211</v>
      </c>
      <c r="F11" s="36" t="s">
        <v>9</v>
      </c>
      <c r="G11" s="28"/>
      <c r="H11" s="28"/>
    </row>
    <row r="12" spans="1:8" s="8" customFormat="1" ht="15" x14ac:dyDescent="0.2">
      <c r="A12" s="37" t="s">
        <v>98</v>
      </c>
      <c r="B12" s="36" t="s">
        <v>8</v>
      </c>
      <c r="C12" s="90" t="s">
        <v>10</v>
      </c>
      <c r="D12" s="38">
        <v>74.599999999999994</v>
      </c>
      <c r="E12" s="36">
        <v>3211</v>
      </c>
      <c r="F12" s="36" t="s">
        <v>9</v>
      </c>
      <c r="G12" s="28"/>
      <c r="H12" s="28"/>
    </row>
    <row r="13" spans="1:8" s="8" customFormat="1" ht="15" x14ac:dyDescent="0.2">
      <c r="A13" s="37" t="s">
        <v>98</v>
      </c>
      <c r="B13" s="36" t="s">
        <v>8</v>
      </c>
      <c r="C13" s="90" t="s">
        <v>10</v>
      </c>
      <c r="D13" s="38">
        <v>56.8</v>
      </c>
      <c r="E13" s="36">
        <v>3211</v>
      </c>
      <c r="F13" s="36" t="s">
        <v>9</v>
      </c>
      <c r="G13" s="28"/>
      <c r="H13" s="28"/>
    </row>
    <row r="14" spans="1:8" s="8" customFormat="1" ht="15" x14ac:dyDescent="0.2">
      <c r="A14" s="37" t="s">
        <v>98</v>
      </c>
      <c r="B14" s="36" t="s">
        <v>8</v>
      </c>
      <c r="C14" s="90" t="s">
        <v>10</v>
      </c>
      <c r="D14" s="38">
        <v>74.599999999999994</v>
      </c>
      <c r="E14" s="36">
        <v>3211</v>
      </c>
      <c r="F14" s="36" t="s">
        <v>9</v>
      </c>
      <c r="G14" s="28"/>
      <c r="H14" s="28"/>
    </row>
    <row r="15" spans="1:8" s="8" customFormat="1" ht="15" x14ac:dyDescent="0.2">
      <c r="A15" s="37" t="s">
        <v>98</v>
      </c>
      <c r="B15" s="36" t="s">
        <v>8</v>
      </c>
      <c r="C15" s="90" t="s">
        <v>10</v>
      </c>
      <c r="D15" s="38">
        <v>74.599999999999994</v>
      </c>
      <c r="E15" s="36">
        <v>3211</v>
      </c>
      <c r="F15" s="36" t="s">
        <v>9</v>
      </c>
      <c r="G15" s="28"/>
      <c r="H15" s="28"/>
    </row>
    <row r="16" spans="1:8" s="8" customFormat="1" ht="15" x14ac:dyDescent="0.2">
      <c r="A16" s="37" t="s">
        <v>165</v>
      </c>
      <c r="B16" s="36" t="s">
        <v>8</v>
      </c>
      <c r="C16" s="90" t="s">
        <v>10</v>
      </c>
      <c r="D16" s="38">
        <v>15</v>
      </c>
      <c r="E16" s="36">
        <v>3211</v>
      </c>
      <c r="F16" s="36" t="s">
        <v>9</v>
      </c>
      <c r="G16" s="28"/>
      <c r="H16" s="28"/>
    </row>
    <row r="17" spans="1:8" s="8" customFormat="1" ht="15" x14ac:dyDescent="0.2">
      <c r="A17" s="37" t="s">
        <v>166</v>
      </c>
      <c r="B17" s="36" t="s">
        <v>8</v>
      </c>
      <c r="C17" s="90" t="s">
        <v>10</v>
      </c>
      <c r="D17" s="38">
        <v>345.8</v>
      </c>
      <c r="E17" s="36">
        <v>3211</v>
      </c>
      <c r="F17" s="36" t="s">
        <v>9</v>
      </c>
      <c r="G17" s="28"/>
      <c r="H17" s="28"/>
    </row>
    <row r="18" spans="1:8" s="8" customFormat="1" ht="15" x14ac:dyDescent="0.2">
      <c r="A18" s="37" t="s">
        <v>167</v>
      </c>
      <c r="B18" s="36" t="s">
        <v>8</v>
      </c>
      <c r="C18" s="90" t="s">
        <v>10</v>
      </c>
      <c r="D18" s="38">
        <v>404.6</v>
      </c>
      <c r="E18" s="36">
        <v>3211</v>
      </c>
      <c r="F18" s="36" t="s">
        <v>9</v>
      </c>
      <c r="G18" s="28"/>
      <c r="H18" s="28"/>
    </row>
    <row r="19" spans="1:8" s="8" customFormat="1" ht="15" x14ac:dyDescent="0.2">
      <c r="A19" s="37" t="s">
        <v>168</v>
      </c>
      <c r="B19" s="36" t="s">
        <v>8</v>
      </c>
      <c r="C19" s="90" t="s">
        <v>10</v>
      </c>
      <c r="D19" s="38">
        <v>255.2</v>
      </c>
      <c r="E19" s="36">
        <v>3211</v>
      </c>
      <c r="F19" s="36" t="s">
        <v>9</v>
      </c>
      <c r="G19" s="28"/>
      <c r="H19" s="28"/>
    </row>
    <row r="20" spans="1:8" s="8" customFormat="1" ht="15" x14ac:dyDescent="0.2">
      <c r="A20" s="37" t="s">
        <v>169</v>
      </c>
      <c r="B20" s="36" t="s">
        <v>8</v>
      </c>
      <c r="C20" s="90" t="s">
        <v>216</v>
      </c>
      <c r="D20" s="38">
        <v>2427.8000000000002</v>
      </c>
      <c r="E20" s="36">
        <v>3211</v>
      </c>
      <c r="F20" s="36" t="s">
        <v>9</v>
      </c>
      <c r="G20" s="28"/>
      <c r="H20" s="28"/>
    </row>
    <row r="21" spans="1:8" s="8" customFormat="1" ht="15" x14ac:dyDescent="0.2">
      <c r="A21" s="37" t="s">
        <v>170</v>
      </c>
      <c r="B21" s="36" t="s">
        <v>8</v>
      </c>
      <c r="C21" s="90" t="s">
        <v>171</v>
      </c>
      <c r="D21" s="38">
        <v>733.08</v>
      </c>
      <c r="E21" s="36">
        <v>3211</v>
      </c>
      <c r="F21" s="36" t="s">
        <v>9</v>
      </c>
      <c r="G21" s="28"/>
      <c r="H21" s="28"/>
    </row>
    <row r="22" spans="1:8" s="8" customFormat="1" ht="15" x14ac:dyDescent="0.2">
      <c r="A22" s="37" t="s">
        <v>172</v>
      </c>
      <c r="B22" s="36" t="s">
        <v>8</v>
      </c>
      <c r="C22" s="90" t="s">
        <v>52</v>
      </c>
      <c r="D22" s="38">
        <v>168.8</v>
      </c>
      <c r="E22" s="36">
        <v>3211</v>
      </c>
      <c r="F22" s="36" t="s">
        <v>9</v>
      </c>
      <c r="G22" s="28"/>
      <c r="H22" s="28"/>
    </row>
    <row r="23" spans="1:8" s="8" customFormat="1" ht="15" x14ac:dyDescent="0.2">
      <c r="A23" s="37" t="s">
        <v>173</v>
      </c>
      <c r="B23" s="36" t="s">
        <v>8</v>
      </c>
      <c r="C23" s="90" t="s">
        <v>174</v>
      </c>
      <c r="D23" s="38">
        <v>28</v>
      </c>
      <c r="E23" s="36">
        <v>3211</v>
      </c>
      <c r="F23" s="36" t="s">
        <v>9</v>
      </c>
      <c r="G23" s="28"/>
      <c r="H23" s="28"/>
    </row>
    <row r="24" spans="1:8" s="8" customFormat="1" ht="15" x14ac:dyDescent="0.2">
      <c r="A24" s="37" t="s">
        <v>175</v>
      </c>
      <c r="B24" s="36" t="s">
        <v>8</v>
      </c>
      <c r="C24" s="90" t="s">
        <v>10</v>
      </c>
      <c r="D24" s="38">
        <v>15</v>
      </c>
      <c r="E24" s="36">
        <v>3211</v>
      </c>
      <c r="F24" s="36" t="s">
        <v>9</v>
      </c>
      <c r="G24" s="28"/>
      <c r="H24" s="28"/>
    </row>
    <row r="25" spans="1:8" s="8" customFormat="1" ht="15" x14ac:dyDescent="0.2">
      <c r="A25" s="37" t="s">
        <v>97</v>
      </c>
      <c r="B25" s="36" t="s">
        <v>8</v>
      </c>
      <c r="C25" s="90" t="s">
        <v>11</v>
      </c>
      <c r="D25" s="38">
        <v>83</v>
      </c>
      <c r="E25" s="36">
        <v>3211</v>
      </c>
      <c r="F25" s="36" t="s">
        <v>9</v>
      </c>
      <c r="G25" s="28"/>
      <c r="H25" s="28"/>
    </row>
    <row r="26" spans="1:8" s="8" customFormat="1" ht="15" x14ac:dyDescent="0.2">
      <c r="A26" s="37" t="s">
        <v>176</v>
      </c>
      <c r="B26" s="36" t="s">
        <v>8</v>
      </c>
      <c r="C26" s="90" t="s">
        <v>10</v>
      </c>
      <c r="D26" s="38">
        <v>461.1</v>
      </c>
      <c r="E26" s="36">
        <v>3211</v>
      </c>
      <c r="F26" s="36" t="s">
        <v>9</v>
      </c>
      <c r="G26" s="28"/>
      <c r="H26" s="28"/>
    </row>
    <row r="27" spans="1:8" s="8" customFormat="1" ht="15" x14ac:dyDescent="0.2">
      <c r="A27" s="37" t="s">
        <v>177</v>
      </c>
      <c r="B27" s="36" t="s">
        <v>8</v>
      </c>
      <c r="C27" s="90" t="s">
        <v>10</v>
      </c>
      <c r="D27" s="38">
        <v>15</v>
      </c>
      <c r="E27" s="36">
        <v>3211</v>
      </c>
      <c r="F27" s="36" t="s">
        <v>9</v>
      </c>
      <c r="G27" s="28"/>
      <c r="H27" s="28"/>
    </row>
    <row r="28" spans="1:8" s="8" customFormat="1" ht="15" x14ac:dyDescent="0.2">
      <c r="A28" s="37" t="s">
        <v>177</v>
      </c>
      <c r="B28" s="36" t="s">
        <v>8</v>
      </c>
      <c r="C28" s="90" t="s">
        <v>10</v>
      </c>
      <c r="D28" s="38">
        <v>57</v>
      </c>
      <c r="E28" s="36">
        <v>3211</v>
      </c>
      <c r="F28" s="36" t="s">
        <v>9</v>
      </c>
      <c r="G28" s="28"/>
      <c r="H28" s="28"/>
    </row>
    <row r="29" spans="1:8" s="8" customFormat="1" ht="15" x14ac:dyDescent="0.2">
      <c r="A29" s="37" t="s">
        <v>177</v>
      </c>
      <c r="B29" s="36" t="s">
        <v>8</v>
      </c>
      <c r="C29" s="90" t="s">
        <v>10</v>
      </c>
      <c r="D29" s="38">
        <v>76</v>
      </c>
      <c r="E29" s="36">
        <v>3211</v>
      </c>
      <c r="F29" s="36" t="s">
        <v>9</v>
      </c>
      <c r="G29" s="28"/>
      <c r="H29" s="28"/>
    </row>
    <row r="30" spans="1:8" s="43" customFormat="1" ht="15" x14ac:dyDescent="0.2">
      <c r="A30" s="37" t="s">
        <v>99</v>
      </c>
      <c r="B30" s="36" t="s">
        <v>8</v>
      </c>
      <c r="C30" s="90" t="s">
        <v>10</v>
      </c>
      <c r="D30" s="38">
        <v>70</v>
      </c>
      <c r="E30" s="36">
        <v>3211</v>
      </c>
      <c r="F30" s="36" t="s">
        <v>9</v>
      </c>
      <c r="G30" s="26"/>
      <c r="H30" s="26"/>
    </row>
    <row r="31" spans="1:8" s="43" customFormat="1" ht="15" x14ac:dyDescent="0.2">
      <c r="A31" s="37" t="s">
        <v>99</v>
      </c>
      <c r="B31" s="36" t="s">
        <v>8</v>
      </c>
      <c r="C31" s="90" t="s">
        <v>10</v>
      </c>
      <c r="D31" s="38">
        <v>391.36</v>
      </c>
      <c r="E31" s="36">
        <v>3211</v>
      </c>
      <c r="F31" s="36" t="s">
        <v>9</v>
      </c>
      <c r="G31" s="26"/>
      <c r="H31" s="26"/>
    </row>
    <row r="32" spans="1:8" s="43" customFormat="1" ht="15" x14ac:dyDescent="0.2">
      <c r="A32" s="37" t="s">
        <v>99</v>
      </c>
      <c r="B32" s="36" t="s">
        <v>8</v>
      </c>
      <c r="C32" s="90" t="s">
        <v>10</v>
      </c>
      <c r="D32" s="38">
        <v>447.81</v>
      </c>
      <c r="E32" s="36">
        <v>3211</v>
      </c>
      <c r="F32" s="36" t="s">
        <v>9</v>
      </c>
      <c r="G32" s="26"/>
      <c r="H32" s="26"/>
    </row>
    <row r="33" spans="1:8" s="8" customFormat="1" ht="15" x14ac:dyDescent="0.2">
      <c r="A33" s="37" t="s">
        <v>37</v>
      </c>
      <c r="B33" s="36" t="s">
        <v>8</v>
      </c>
      <c r="C33" s="90" t="s">
        <v>38</v>
      </c>
      <c r="D33" s="40">
        <v>207.8</v>
      </c>
      <c r="E33" s="36">
        <v>3211</v>
      </c>
      <c r="F33" s="36" t="s">
        <v>9</v>
      </c>
      <c r="G33" s="28"/>
      <c r="H33" s="28"/>
    </row>
    <row r="34" spans="1:8" s="8" customFormat="1" ht="15" x14ac:dyDescent="0.2">
      <c r="A34" s="37" t="s">
        <v>75</v>
      </c>
      <c r="B34" s="36" t="s">
        <v>8</v>
      </c>
      <c r="C34" s="90" t="s">
        <v>10</v>
      </c>
      <c r="D34" s="38">
        <v>91.2</v>
      </c>
      <c r="E34" s="36">
        <v>3211</v>
      </c>
      <c r="F34" s="36" t="s">
        <v>9</v>
      </c>
      <c r="G34" s="28"/>
      <c r="H34" s="28"/>
    </row>
    <row r="35" spans="1:8" s="8" customFormat="1" ht="15" x14ac:dyDescent="0.2">
      <c r="A35" s="37" t="s">
        <v>39</v>
      </c>
      <c r="B35" s="36" t="s">
        <v>8</v>
      </c>
      <c r="C35" s="90" t="s">
        <v>10</v>
      </c>
      <c r="D35" s="38">
        <v>169.8</v>
      </c>
      <c r="E35" s="36">
        <v>3211</v>
      </c>
      <c r="F35" s="36" t="s">
        <v>9</v>
      </c>
      <c r="G35" s="28"/>
      <c r="H35" s="28"/>
    </row>
    <row r="36" spans="1:8" s="46" customFormat="1" ht="15" x14ac:dyDescent="0.2">
      <c r="A36" s="37" t="s">
        <v>39</v>
      </c>
      <c r="B36" s="36" t="s">
        <v>8</v>
      </c>
      <c r="C36" s="90" t="s">
        <v>10</v>
      </c>
      <c r="D36" s="38">
        <v>67.599999999999994</v>
      </c>
      <c r="E36" s="36">
        <v>3211</v>
      </c>
      <c r="F36" s="36" t="s">
        <v>9</v>
      </c>
      <c r="G36" s="28"/>
      <c r="H36" s="28"/>
    </row>
    <row r="37" spans="1:8" s="8" customFormat="1" ht="15" x14ac:dyDescent="0.2">
      <c r="A37" s="37" t="s">
        <v>62</v>
      </c>
      <c r="B37" s="36" t="s">
        <v>8</v>
      </c>
      <c r="C37" s="90" t="s">
        <v>10</v>
      </c>
      <c r="D37" s="38">
        <v>803</v>
      </c>
      <c r="E37" s="36">
        <v>3211</v>
      </c>
      <c r="F37" s="36" t="s">
        <v>9</v>
      </c>
      <c r="G37" s="28"/>
      <c r="H37" s="28"/>
    </row>
    <row r="38" spans="1:8" s="8" customFormat="1" ht="15" x14ac:dyDescent="0.2">
      <c r="A38" s="37" t="s">
        <v>62</v>
      </c>
      <c r="B38" s="36" t="s">
        <v>8</v>
      </c>
      <c r="C38" s="90" t="s">
        <v>10</v>
      </c>
      <c r="D38" s="38">
        <v>2019.1</v>
      </c>
      <c r="E38" s="36">
        <v>3211</v>
      </c>
      <c r="F38" s="36" t="s">
        <v>9</v>
      </c>
      <c r="G38" s="28"/>
      <c r="H38" s="28"/>
    </row>
    <row r="39" spans="1:8" s="8" customFormat="1" ht="15" x14ac:dyDescent="0.2">
      <c r="A39" s="37" t="s">
        <v>62</v>
      </c>
      <c r="B39" s="36" t="s">
        <v>8</v>
      </c>
      <c r="C39" s="90" t="s">
        <v>10</v>
      </c>
      <c r="D39" s="38">
        <v>2465.9899999999998</v>
      </c>
      <c r="E39" s="36">
        <v>3211</v>
      </c>
      <c r="F39" s="36" t="s">
        <v>9</v>
      </c>
      <c r="G39" s="28"/>
      <c r="H39" s="28"/>
    </row>
    <row r="40" spans="1:8" s="8" customFormat="1" ht="15" x14ac:dyDescent="0.2">
      <c r="A40" s="37" t="s">
        <v>63</v>
      </c>
      <c r="B40" s="36" t="s">
        <v>8</v>
      </c>
      <c r="C40" s="90" t="s">
        <v>11</v>
      </c>
      <c r="D40" s="38">
        <v>30</v>
      </c>
      <c r="E40" s="36">
        <v>3211</v>
      </c>
      <c r="F40" s="36" t="s">
        <v>9</v>
      </c>
      <c r="G40" s="28"/>
      <c r="H40" s="28"/>
    </row>
    <row r="41" spans="1:8" s="8" customFormat="1" ht="15" x14ac:dyDescent="0.2">
      <c r="A41" s="56" t="s">
        <v>178</v>
      </c>
      <c r="B41" s="36" t="s">
        <v>8</v>
      </c>
      <c r="C41" s="90" t="s">
        <v>10</v>
      </c>
      <c r="D41" s="68">
        <v>340.18</v>
      </c>
      <c r="E41" s="36">
        <v>3211</v>
      </c>
      <c r="F41" s="36" t="s">
        <v>9</v>
      </c>
      <c r="G41" s="28"/>
      <c r="H41" s="28"/>
    </row>
    <row r="42" spans="1:8" s="8" customFormat="1" ht="15" x14ac:dyDescent="0.2">
      <c r="A42" s="56" t="s">
        <v>179</v>
      </c>
      <c r="B42" s="36" t="s">
        <v>8</v>
      </c>
      <c r="C42" s="90" t="s">
        <v>10</v>
      </c>
      <c r="D42" s="68">
        <v>340.18</v>
      </c>
      <c r="E42" s="36">
        <v>3211</v>
      </c>
      <c r="F42" s="36" t="s">
        <v>9</v>
      </c>
      <c r="G42" s="28"/>
      <c r="H42" s="28"/>
    </row>
    <row r="43" spans="1:8" s="8" customFormat="1" ht="15" x14ac:dyDescent="0.2">
      <c r="A43" s="56" t="s">
        <v>180</v>
      </c>
      <c r="B43" s="36" t="s">
        <v>8</v>
      </c>
      <c r="C43" s="90" t="s">
        <v>10</v>
      </c>
      <c r="D43" s="68">
        <v>340.18</v>
      </c>
      <c r="E43" s="36">
        <v>3211</v>
      </c>
      <c r="F43" s="36" t="s">
        <v>9</v>
      </c>
      <c r="G43" s="28"/>
      <c r="H43" s="28"/>
    </row>
    <row r="44" spans="1:8" s="65" customFormat="1" ht="15" x14ac:dyDescent="0.25">
      <c r="A44" s="29" t="s">
        <v>12</v>
      </c>
      <c r="B44" s="69"/>
      <c r="C44" s="14"/>
      <c r="D44" s="70">
        <f>SUM(D5:D43)</f>
        <v>14122.680000000002</v>
      </c>
      <c r="E44" s="71"/>
      <c r="F44" s="71"/>
    </row>
    <row r="45" spans="1:8" s="7" customFormat="1" ht="15" x14ac:dyDescent="0.25">
      <c r="A45" s="56" t="s">
        <v>105</v>
      </c>
      <c r="B45" s="36">
        <v>84838770814</v>
      </c>
      <c r="C45" s="36" t="s">
        <v>106</v>
      </c>
      <c r="D45" s="68">
        <v>2512.9499999999998</v>
      </c>
      <c r="E45" s="36">
        <v>3213</v>
      </c>
      <c r="F45" s="36" t="s">
        <v>13</v>
      </c>
    </row>
    <row r="46" spans="1:8" s="7" customFormat="1" ht="15" x14ac:dyDescent="0.25">
      <c r="A46" s="56" t="s">
        <v>137</v>
      </c>
      <c r="B46" s="42" t="s">
        <v>184</v>
      </c>
      <c r="C46" s="36" t="s">
        <v>138</v>
      </c>
      <c r="D46" s="68">
        <v>175</v>
      </c>
      <c r="E46" s="36">
        <v>3213</v>
      </c>
      <c r="F46" s="36" t="s">
        <v>13</v>
      </c>
    </row>
    <row r="47" spans="1:8" s="7" customFormat="1" ht="15" x14ac:dyDescent="0.25">
      <c r="A47" s="56" t="s">
        <v>139</v>
      </c>
      <c r="B47" s="52">
        <v>74689737520</v>
      </c>
      <c r="C47" s="36" t="s">
        <v>10</v>
      </c>
      <c r="D47" s="68">
        <v>1150.05</v>
      </c>
      <c r="E47" s="36">
        <v>3213</v>
      </c>
      <c r="F47" s="36" t="s">
        <v>13</v>
      </c>
    </row>
    <row r="48" spans="1:8" s="7" customFormat="1" ht="15" x14ac:dyDescent="0.25">
      <c r="A48" s="56" t="s">
        <v>156</v>
      </c>
      <c r="B48" s="49">
        <v>65948695553</v>
      </c>
      <c r="C48" s="36" t="s">
        <v>11</v>
      </c>
      <c r="D48" s="68">
        <v>2125</v>
      </c>
      <c r="E48" s="36">
        <v>3213</v>
      </c>
      <c r="F48" s="36" t="s">
        <v>13</v>
      </c>
    </row>
    <row r="49" spans="1:6" s="7" customFormat="1" ht="15" x14ac:dyDescent="0.25">
      <c r="A49" s="56" t="s">
        <v>157</v>
      </c>
      <c r="B49" s="36">
        <v>60390150785</v>
      </c>
      <c r="C49" s="36" t="s">
        <v>10</v>
      </c>
      <c r="D49" s="68">
        <v>1500</v>
      </c>
      <c r="E49" s="36">
        <v>3213</v>
      </c>
      <c r="F49" s="36" t="s">
        <v>13</v>
      </c>
    </row>
    <row r="50" spans="1:6" s="7" customFormat="1" ht="15" x14ac:dyDescent="0.25">
      <c r="A50" s="37" t="s">
        <v>49</v>
      </c>
      <c r="B50" s="61">
        <v>25654647153</v>
      </c>
      <c r="C50" s="36" t="s">
        <v>10</v>
      </c>
      <c r="D50" s="68">
        <v>246.36</v>
      </c>
      <c r="E50" s="36">
        <v>3213</v>
      </c>
      <c r="F50" s="36" t="s">
        <v>13</v>
      </c>
    </row>
    <row r="51" spans="1:6" s="7" customFormat="1" ht="15" x14ac:dyDescent="0.25">
      <c r="A51" s="92" t="s">
        <v>181</v>
      </c>
      <c r="B51" s="42">
        <v>21652491912</v>
      </c>
      <c r="C51" s="36" t="s">
        <v>115</v>
      </c>
      <c r="D51" s="68">
        <v>350</v>
      </c>
      <c r="E51" s="36">
        <v>3213</v>
      </c>
      <c r="F51" s="36" t="s">
        <v>13</v>
      </c>
    </row>
    <row r="52" spans="1:6" s="7" customFormat="1" ht="15" x14ac:dyDescent="0.25">
      <c r="A52" s="92" t="s">
        <v>182</v>
      </c>
      <c r="B52" s="42">
        <v>77910146135</v>
      </c>
      <c r="C52" s="36" t="s">
        <v>183</v>
      </c>
      <c r="D52" s="68">
        <v>409.56</v>
      </c>
      <c r="E52" s="36">
        <v>3213</v>
      </c>
      <c r="F52" s="36" t="s">
        <v>13</v>
      </c>
    </row>
    <row r="53" spans="1:6" s="7" customFormat="1" ht="15" x14ac:dyDescent="0.25">
      <c r="A53" s="92" t="s">
        <v>182</v>
      </c>
      <c r="B53" s="36">
        <v>77910146135</v>
      </c>
      <c r="C53" s="36" t="s">
        <v>183</v>
      </c>
      <c r="D53" s="38">
        <v>426.57</v>
      </c>
      <c r="E53" s="36">
        <v>3213</v>
      </c>
      <c r="F53" s="36" t="s">
        <v>13</v>
      </c>
    </row>
    <row r="54" spans="1:6" s="7" customFormat="1" ht="15" x14ac:dyDescent="0.25">
      <c r="A54" s="92" t="s">
        <v>185</v>
      </c>
      <c r="B54" s="36">
        <v>34016189309</v>
      </c>
      <c r="C54" s="36" t="s">
        <v>11</v>
      </c>
      <c r="D54" s="38">
        <v>120</v>
      </c>
      <c r="E54" s="36">
        <v>3213</v>
      </c>
      <c r="F54" s="36" t="s">
        <v>13</v>
      </c>
    </row>
    <row r="55" spans="1:6" s="7" customFormat="1" ht="15" x14ac:dyDescent="0.25">
      <c r="A55" s="92" t="s">
        <v>186</v>
      </c>
      <c r="B55" s="93">
        <v>89674928</v>
      </c>
      <c r="C55" s="36" t="s">
        <v>187</v>
      </c>
      <c r="D55" s="38">
        <v>261</v>
      </c>
      <c r="E55" s="36">
        <v>3213</v>
      </c>
      <c r="F55" s="36" t="s">
        <v>13</v>
      </c>
    </row>
    <row r="56" spans="1:6" s="7" customFormat="1" ht="15" x14ac:dyDescent="0.25">
      <c r="A56" s="92" t="s">
        <v>188</v>
      </c>
      <c r="B56" s="36">
        <v>57282359338</v>
      </c>
      <c r="C56" s="36" t="s">
        <v>189</v>
      </c>
      <c r="D56" s="38">
        <v>280</v>
      </c>
      <c r="E56" s="36">
        <v>3213</v>
      </c>
      <c r="F56" s="36" t="s">
        <v>13</v>
      </c>
    </row>
    <row r="57" spans="1:6" ht="15.75" x14ac:dyDescent="0.25">
      <c r="A57" s="13" t="s">
        <v>12</v>
      </c>
      <c r="B57" s="32"/>
      <c r="C57" s="14"/>
      <c r="D57" s="15">
        <f>SUM(D45:D56)</f>
        <v>9556.49</v>
      </c>
      <c r="E57" s="16"/>
      <c r="F57" s="27"/>
    </row>
    <row r="58" spans="1:6" s="8" customFormat="1" ht="15" x14ac:dyDescent="0.25">
      <c r="A58" s="41" t="s">
        <v>127</v>
      </c>
      <c r="B58" s="81">
        <v>59072650925</v>
      </c>
      <c r="C58" s="42" t="s">
        <v>128</v>
      </c>
      <c r="D58" s="82">
        <v>2.39</v>
      </c>
      <c r="E58" s="36">
        <v>3221</v>
      </c>
      <c r="F58" s="36" t="s">
        <v>14</v>
      </c>
    </row>
    <row r="59" spans="1:6" s="7" customFormat="1" ht="15" x14ac:dyDescent="0.25">
      <c r="A59" s="37" t="s">
        <v>40</v>
      </c>
      <c r="B59" s="36">
        <v>11085290021</v>
      </c>
      <c r="C59" s="36" t="s">
        <v>10</v>
      </c>
      <c r="D59" s="88">
        <v>48.93</v>
      </c>
      <c r="E59" s="36">
        <v>3221</v>
      </c>
      <c r="F59" s="36" t="s">
        <v>14</v>
      </c>
    </row>
    <row r="60" spans="1:6" s="7" customFormat="1" ht="15" x14ac:dyDescent="0.25">
      <c r="A60" s="37" t="s">
        <v>68</v>
      </c>
      <c r="B60" s="42">
        <v>22248533094</v>
      </c>
      <c r="C60" s="36" t="s">
        <v>69</v>
      </c>
      <c r="D60" s="40">
        <v>122.19</v>
      </c>
      <c r="E60" s="36">
        <v>3221</v>
      </c>
      <c r="F60" s="36" t="s">
        <v>14</v>
      </c>
    </row>
    <row r="61" spans="1:6" s="5" customFormat="1" ht="15" x14ac:dyDescent="0.25">
      <c r="A61" s="19" t="s">
        <v>12</v>
      </c>
      <c r="B61" s="12"/>
      <c r="C61" s="12"/>
      <c r="D61" s="18">
        <f>SUM(D58:D60)</f>
        <v>173.51</v>
      </c>
      <c r="E61" s="12"/>
      <c r="F61" s="12"/>
    </row>
    <row r="62" spans="1:6" s="7" customFormat="1" ht="15" x14ac:dyDescent="0.25">
      <c r="A62" s="37" t="s">
        <v>114</v>
      </c>
      <c r="B62" s="36">
        <v>52535125428</v>
      </c>
      <c r="C62" s="36" t="s">
        <v>115</v>
      </c>
      <c r="D62" s="38">
        <v>47.9</v>
      </c>
      <c r="E62" s="36">
        <v>3222</v>
      </c>
      <c r="F62" s="36" t="s">
        <v>58</v>
      </c>
    </row>
    <row r="63" spans="1:6" s="7" customFormat="1" ht="15" x14ac:dyDescent="0.25">
      <c r="A63" s="37" t="s">
        <v>118</v>
      </c>
      <c r="B63" s="66" t="s">
        <v>119</v>
      </c>
      <c r="C63" s="39" t="s">
        <v>11</v>
      </c>
      <c r="D63" s="38">
        <v>126.19</v>
      </c>
      <c r="E63" s="36">
        <v>3222</v>
      </c>
      <c r="F63" s="36" t="s">
        <v>58</v>
      </c>
    </row>
    <row r="64" spans="1:6" s="7" customFormat="1" ht="15" x14ac:dyDescent="0.25">
      <c r="A64" s="37" t="s">
        <v>96</v>
      </c>
      <c r="B64" s="36">
        <v>88470929840</v>
      </c>
      <c r="C64" s="39" t="s">
        <v>91</v>
      </c>
      <c r="D64" s="38">
        <v>177.99</v>
      </c>
      <c r="E64" s="36">
        <v>3222</v>
      </c>
      <c r="F64" s="36" t="s">
        <v>58</v>
      </c>
    </row>
    <row r="65" spans="1:6" s="5" customFormat="1" ht="15" x14ac:dyDescent="0.25">
      <c r="A65" s="19" t="s">
        <v>12</v>
      </c>
      <c r="B65" s="44"/>
      <c r="C65" s="12"/>
      <c r="D65" s="18">
        <f>SUM(D62:D64)</f>
        <v>352.08000000000004</v>
      </c>
      <c r="E65" s="12"/>
      <c r="F65" s="12"/>
    </row>
    <row r="66" spans="1:6" s="7" customFormat="1" ht="15" x14ac:dyDescent="0.25">
      <c r="A66" s="37" t="s">
        <v>41</v>
      </c>
      <c r="B66" s="36">
        <v>63073332379</v>
      </c>
      <c r="C66" s="36" t="s">
        <v>11</v>
      </c>
      <c r="D66" s="38">
        <v>3863.49</v>
      </c>
      <c r="E66" s="36">
        <v>3223</v>
      </c>
      <c r="F66" s="36" t="s">
        <v>43</v>
      </c>
    </row>
    <row r="67" spans="1:6" s="7" customFormat="1" ht="15" x14ac:dyDescent="0.25">
      <c r="A67" s="37" t="s">
        <v>42</v>
      </c>
      <c r="B67" s="36">
        <v>84300617934</v>
      </c>
      <c r="C67" s="36" t="s">
        <v>10</v>
      </c>
      <c r="D67" s="38">
        <v>1270.68</v>
      </c>
      <c r="E67" s="36">
        <v>3223</v>
      </c>
      <c r="F67" s="36" t="s">
        <v>43</v>
      </c>
    </row>
    <row r="68" spans="1:6" s="5" customFormat="1" ht="15" x14ac:dyDescent="0.25">
      <c r="A68" s="19" t="s">
        <v>12</v>
      </c>
      <c r="B68" s="12"/>
      <c r="C68" s="12"/>
      <c r="D68" s="18">
        <f>SUM(D66:D67)</f>
        <v>5134.17</v>
      </c>
      <c r="E68" s="12"/>
      <c r="F68" s="12"/>
    </row>
    <row r="69" spans="1:6" s="7" customFormat="1" ht="15" x14ac:dyDescent="0.25">
      <c r="A69" s="37" t="s">
        <v>190</v>
      </c>
      <c r="B69" s="83">
        <v>81136376163</v>
      </c>
      <c r="C69" s="36" t="s">
        <v>10</v>
      </c>
      <c r="D69" s="38">
        <v>98</v>
      </c>
      <c r="E69" s="36">
        <v>3224</v>
      </c>
      <c r="F69" s="36" t="s">
        <v>191</v>
      </c>
    </row>
    <row r="70" spans="1:6" s="7" customFormat="1" ht="15" x14ac:dyDescent="0.25">
      <c r="A70" s="37" t="s">
        <v>190</v>
      </c>
      <c r="B70" s="83">
        <v>81136376163</v>
      </c>
      <c r="C70" s="36" t="s">
        <v>10</v>
      </c>
      <c r="D70" s="38">
        <v>37.75</v>
      </c>
      <c r="E70" s="36">
        <v>3224</v>
      </c>
      <c r="F70" s="36" t="s">
        <v>191</v>
      </c>
    </row>
    <row r="71" spans="1:6" s="7" customFormat="1" ht="15" x14ac:dyDescent="0.25">
      <c r="A71" s="37" t="s">
        <v>40</v>
      </c>
      <c r="B71" s="83">
        <v>11085290021</v>
      </c>
      <c r="C71" s="36" t="s">
        <v>10</v>
      </c>
      <c r="D71" s="38">
        <v>772.5</v>
      </c>
      <c r="E71" s="36">
        <v>3224</v>
      </c>
      <c r="F71" s="36" t="s">
        <v>191</v>
      </c>
    </row>
    <row r="72" spans="1:6" s="7" customFormat="1" ht="15" x14ac:dyDescent="0.25">
      <c r="A72" s="19" t="s">
        <v>12</v>
      </c>
      <c r="B72" s="36"/>
      <c r="C72" s="36"/>
      <c r="D72" s="18">
        <f>SUM(D69:D71)</f>
        <v>908.25</v>
      </c>
      <c r="E72" s="36"/>
      <c r="F72" s="36"/>
    </row>
    <row r="73" spans="1:6" s="7" customFormat="1" ht="15" x14ac:dyDescent="0.25">
      <c r="A73" s="37" t="s">
        <v>134</v>
      </c>
      <c r="B73" s="36">
        <v>11085290021</v>
      </c>
      <c r="C73" s="36" t="s">
        <v>10</v>
      </c>
      <c r="D73" s="38">
        <v>134.69999999999999</v>
      </c>
      <c r="E73" s="36">
        <v>3225</v>
      </c>
      <c r="F73" s="36" t="s">
        <v>44</v>
      </c>
    </row>
    <row r="74" spans="1:6" s="7" customFormat="1" ht="15" x14ac:dyDescent="0.25">
      <c r="A74" s="37" t="s">
        <v>40</v>
      </c>
      <c r="B74" s="36">
        <v>11085290021</v>
      </c>
      <c r="C74" s="36" t="s">
        <v>10</v>
      </c>
      <c r="D74" s="38">
        <v>95.9</v>
      </c>
      <c r="E74" s="36">
        <v>3225</v>
      </c>
      <c r="F74" s="36" t="s">
        <v>44</v>
      </c>
    </row>
    <row r="75" spans="1:6" s="7" customFormat="1" ht="15" x14ac:dyDescent="0.25">
      <c r="A75" s="37" t="s">
        <v>192</v>
      </c>
      <c r="B75" s="36">
        <v>40172160449</v>
      </c>
      <c r="C75" s="36" t="s">
        <v>194</v>
      </c>
      <c r="D75" s="38">
        <v>209.38</v>
      </c>
      <c r="E75" s="36">
        <v>3225</v>
      </c>
      <c r="F75" s="36" t="s">
        <v>44</v>
      </c>
    </row>
    <row r="76" spans="1:6" s="7" customFormat="1" ht="15" x14ac:dyDescent="0.25">
      <c r="A76" s="37" t="s">
        <v>193</v>
      </c>
      <c r="B76" s="36">
        <v>73660371074</v>
      </c>
      <c r="C76" s="36" t="s">
        <v>195</v>
      </c>
      <c r="D76" s="38">
        <v>43.7</v>
      </c>
      <c r="E76" s="36">
        <v>3225</v>
      </c>
      <c r="F76" s="36" t="s">
        <v>44</v>
      </c>
    </row>
    <row r="77" spans="1:6" s="5" customFormat="1" ht="15" x14ac:dyDescent="0.25">
      <c r="A77" s="19" t="s">
        <v>12</v>
      </c>
      <c r="B77" s="12"/>
      <c r="C77" s="12"/>
      <c r="D77" s="18">
        <f>SUM(D73:D76)</f>
        <v>483.68</v>
      </c>
      <c r="E77" s="12"/>
      <c r="F77" s="12"/>
    </row>
    <row r="78" spans="1:6" s="7" customFormat="1" ht="15" x14ac:dyDescent="0.25">
      <c r="A78" s="37" t="s">
        <v>190</v>
      </c>
      <c r="B78" s="36">
        <v>81136376163</v>
      </c>
      <c r="C78" s="36" t="s">
        <v>10</v>
      </c>
      <c r="D78" s="38">
        <v>238.94</v>
      </c>
      <c r="E78" s="36">
        <v>3227</v>
      </c>
      <c r="F78" s="36" t="s">
        <v>196</v>
      </c>
    </row>
    <row r="79" spans="1:6" s="7" customFormat="1" ht="15" x14ac:dyDescent="0.25">
      <c r="A79" s="50" t="s">
        <v>12</v>
      </c>
      <c r="B79" s="36"/>
      <c r="C79" s="36"/>
      <c r="D79" s="18">
        <f>SUM(D78)</f>
        <v>238.94</v>
      </c>
      <c r="E79" s="36"/>
      <c r="F79" s="36"/>
    </row>
    <row r="80" spans="1:6" s="7" customFormat="1" ht="15" x14ac:dyDescent="0.25">
      <c r="A80" s="37" t="s">
        <v>125</v>
      </c>
      <c r="B80" s="53">
        <v>82210191658</v>
      </c>
      <c r="C80" s="36" t="s">
        <v>11</v>
      </c>
      <c r="D80" s="38">
        <v>13.9</v>
      </c>
      <c r="E80" s="36">
        <v>3231</v>
      </c>
      <c r="F80" s="36" t="s">
        <v>16</v>
      </c>
    </row>
    <row r="81" spans="1:6" s="7" customFormat="1" ht="15" x14ac:dyDescent="0.25">
      <c r="A81" s="37" t="s">
        <v>125</v>
      </c>
      <c r="B81" s="53">
        <v>82210191658</v>
      </c>
      <c r="C81" s="36" t="s">
        <v>11</v>
      </c>
      <c r="D81" s="38">
        <v>13.9</v>
      </c>
      <c r="E81" s="36">
        <v>3231</v>
      </c>
      <c r="F81" s="36" t="s">
        <v>16</v>
      </c>
    </row>
    <row r="82" spans="1:6" s="7" customFormat="1" ht="15" x14ac:dyDescent="0.25">
      <c r="A82" s="37" t="s">
        <v>45</v>
      </c>
      <c r="B82" s="36">
        <v>87311810356</v>
      </c>
      <c r="C82" s="36" t="s">
        <v>46</v>
      </c>
      <c r="D82" s="38">
        <v>187.25</v>
      </c>
      <c r="E82" s="36">
        <v>3231</v>
      </c>
      <c r="F82" s="36" t="s">
        <v>16</v>
      </c>
    </row>
    <row r="83" spans="1:6" s="7" customFormat="1" ht="15" x14ac:dyDescent="0.25">
      <c r="A83" s="37" t="s">
        <v>45</v>
      </c>
      <c r="B83" s="36">
        <v>87311810356</v>
      </c>
      <c r="C83" s="36" t="s">
        <v>46</v>
      </c>
      <c r="D83" s="38">
        <v>4</v>
      </c>
      <c r="E83" s="36">
        <v>3231</v>
      </c>
      <c r="F83" s="36" t="s">
        <v>16</v>
      </c>
    </row>
    <row r="84" spans="1:6" s="7" customFormat="1" ht="15" x14ac:dyDescent="0.25">
      <c r="A84" s="37" t="s">
        <v>45</v>
      </c>
      <c r="B84" s="42">
        <v>87311810356</v>
      </c>
      <c r="C84" s="36" t="s">
        <v>46</v>
      </c>
      <c r="D84" s="38">
        <v>11.2</v>
      </c>
      <c r="E84" s="36">
        <v>3231</v>
      </c>
      <c r="F84" s="36" t="s">
        <v>16</v>
      </c>
    </row>
    <row r="85" spans="1:6" s="7" customFormat="1" ht="15" x14ac:dyDescent="0.25">
      <c r="A85" s="37" t="s">
        <v>48</v>
      </c>
      <c r="B85" s="36">
        <v>81793146560</v>
      </c>
      <c r="C85" s="36" t="s">
        <v>11</v>
      </c>
      <c r="D85" s="38">
        <v>255.68</v>
      </c>
      <c r="E85" s="36">
        <v>3231</v>
      </c>
      <c r="F85" s="36" t="s">
        <v>16</v>
      </c>
    </row>
    <row r="86" spans="1:6" s="7" customFormat="1" ht="15" x14ac:dyDescent="0.25">
      <c r="A86" s="37" t="s">
        <v>47</v>
      </c>
      <c r="B86" s="36">
        <v>29524210204</v>
      </c>
      <c r="C86" s="36" t="s">
        <v>11</v>
      </c>
      <c r="D86" s="38">
        <v>34.74</v>
      </c>
      <c r="E86" s="36">
        <v>3231</v>
      </c>
      <c r="F86" s="36" t="s">
        <v>16</v>
      </c>
    </row>
    <row r="87" spans="1:6" s="7" customFormat="1" ht="15" x14ac:dyDescent="0.25">
      <c r="A87" s="37" t="s">
        <v>48</v>
      </c>
      <c r="B87" s="36">
        <v>81793146560</v>
      </c>
      <c r="C87" s="36" t="s">
        <v>11</v>
      </c>
      <c r="D87" s="38">
        <v>58.11</v>
      </c>
      <c r="E87" s="36">
        <v>3231</v>
      </c>
      <c r="F87" s="36" t="s">
        <v>16</v>
      </c>
    </row>
    <row r="88" spans="1:6" s="5" customFormat="1" ht="15" x14ac:dyDescent="0.25">
      <c r="A88" s="19" t="s">
        <v>12</v>
      </c>
      <c r="B88" s="12"/>
      <c r="C88" s="17"/>
      <c r="D88" s="18">
        <f>SUM(D80:D87)</f>
        <v>578.78</v>
      </c>
      <c r="E88" s="12"/>
      <c r="F88" s="12"/>
    </row>
    <row r="89" spans="1:6" s="7" customFormat="1" ht="15" x14ac:dyDescent="0.25">
      <c r="A89" s="37" t="s">
        <v>90</v>
      </c>
      <c r="B89" s="36" t="s">
        <v>100</v>
      </c>
      <c r="C89" s="39" t="s">
        <v>91</v>
      </c>
      <c r="D89" s="38">
        <v>30.35</v>
      </c>
      <c r="E89" s="36">
        <v>3232</v>
      </c>
      <c r="F89" s="36" t="s">
        <v>67</v>
      </c>
    </row>
    <row r="90" spans="1:6" s="7" customFormat="1" ht="15" x14ac:dyDescent="0.25">
      <c r="A90" s="37" t="s">
        <v>90</v>
      </c>
      <c r="B90" s="36" t="s">
        <v>100</v>
      </c>
      <c r="C90" s="39" t="s">
        <v>91</v>
      </c>
      <c r="D90" s="38">
        <v>30.35</v>
      </c>
      <c r="E90" s="36">
        <v>3232</v>
      </c>
      <c r="F90" s="36" t="s">
        <v>67</v>
      </c>
    </row>
    <row r="91" spans="1:6" s="7" customFormat="1" ht="15" x14ac:dyDescent="0.25">
      <c r="A91" s="37" t="s">
        <v>131</v>
      </c>
      <c r="B91" s="42">
        <v>13653098314</v>
      </c>
      <c r="C91" s="39" t="s">
        <v>11</v>
      </c>
      <c r="D91" s="38">
        <v>337.5</v>
      </c>
      <c r="E91" s="36">
        <v>3232</v>
      </c>
      <c r="F91" s="36" t="s">
        <v>67</v>
      </c>
    </row>
    <row r="92" spans="1:6" s="7" customFormat="1" ht="15" x14ac:dyDescent="0.25">
      <c r="A92" s="37" t="s">
        <v>49</v>
      </c>
      <c r="B92" s="81">
        <v>25654647153</v>
      </c>
      <c r="C92" s="39" t="s">
        <v>10</v>
      </c>
      <c r="D92" s="38">
        <v>75</v>
      </c>
      <c r="E92" s="36">
        <v>3232</v>
      </c>
      <c r="F92" s="36" t="s">
        <v>67</v>
      </c>
    </row>
    <row r="93" spans="1:6" s="7" customFormat="1" ht="15" x14ac:dyDescent="0.25">
      <c r="A93" s="37" t="s">
        <v>153</v>
      </c>
      <c r="B93" s="52">
        <v>36856415212</v>
      </c>
      <c r="C93" s="39" t="s">
        <v>21</v>
      </c>
      <c r="D93" s="38">
        <v>112.5</v>
      </c>
      <c r="E93" s="36">
        <v>3232</v>
      </c>
      <c r="F93" s="36" t="s">
        <v>67</v>
      </c>
    </row>
    <row r="94" spans="1:6" s="7" customFormat="1" ht="15" x14ac:dyDescent="0.25">
      <c r="A94" s="37" t="s">
        <v>155</v>
      </c>
      <c r="B94" s="36">
        <v>2455216714</v>
      </c>
      <c r="C94" s="39" t="s">
        <v>11</v>
      </c>
      <c r="D94" s="38">
        <v>83.75</v>
      </c>
      <c r="E94" s="36">
        <v>3232</v>
      </c>
      <c r="F94" s="36" t="s">
        <v>67</v>
      </c>
    </row>
    <row r="95" spans="1:6" s="7" customFormat="1" ht="15" x14ac:dyDescent="0.25">
      <c r="A95" s="54" t="s">
        <v>101</v>
      </c>
      <c r="B95" s="36">
        <v>39551305526</v>
      </c>
      <c r="C95" s="39" t="s">
        <v>11</v>
      </c>
      <c r="D95" s="38">
        <v>238.25</v>
      </c>
      <c r="E95" s="36">
        <v>3232</v>
      </c>
      <c r="F95" s="36" t="s">
        <v>67</v>
      </c>
    </row>
    <row r="96" spans="1:6" s="7" customFormat="1" ht="15" x14ac:dyDescent="0.25">
      <c r="A96" s="54" t="s">
        <v>72</v>
      </c>
      <c r="B96" s="84">
        <v>28029018750</v>
      </c>
      <c r="C96" s="39" t="s">
        <v>11</v>
      </c>
      <c r="D96" s="38">
        <v>49.78</v>
      </c>
      <c r="E96" s="36">
        <v>3232</v>
      </c>
      <c r="F96" s="36" t="s">
        <v>67</v>
      </c>
    </row>
    <row r="97" spans="1:6" s="5" customFormat="1" ht="15" x14ac:dyDescent="0.25">
      <c r="A97" s="55" t="s">
        <v>12</v>
      </c>
      <c r="B97" s="20"/>
      <c r="C97" s="12"/>
      <c r="D97" s="18">
        <f>SUM(D89:D96)</f>
        <v>957.48</v>
      </c>
      <c r="E97" s="12"/>
      <c r="F97" s="12"/>
    </row>
    <row r="98" spans="1:6" s="7" customFormat="1" ht="15" x14ac:dyDescent="0.25">
      <c r="A98" s="54" t="s">
        <v>94</v>
      </c>
      <c r="B98" s="36">
        <v>64546066176</v>
      </c>
      <c r="C98" s="39" t="s">
        <v>11</v>
      </c>
      <c r="D98" s="38">
        <v>716.75</v>
      </c>
      <c r="E98" s="36">
        <v>3233</v>
      </c>
      <c r="F98" s="36" t="s">
        <v>65</v>
      </c>
    </row>
    <row r="99" spans="1:6" s="7" customFormat="1" ht="15" x14ac:dyDescent="0.25">
      <c r="A99" s="54" t="s">
        <v>132</v>
      </c>
      <c r="B99" s="36">
        <v>51598822308</v>
      </c>
      <c r="C99" s="39" t="s">
        <v>10</v>
      </c>
      <c r="D99" s="38">
        <v>143.75</v>
      </c>
      <c r="E99" s="36">
        <v>3233</v>
      </c>
      <c r="F99" s="36" t="s">
        <v>65</v>
      </c>
    </row>
    <row r="100" spans="1:6" s="7" customFormat="1" ht="15" x14ac:dyDescent="0.25">
      <c r="A100" s="54" t="s">
        <v>136</v>
      </c>
      <c r="B100" s="66">
        <v>90127242</v>
      </c>
      <c r="C100" s="39" t="s">
        <v>10</v>
      </c>
      <c r="D100" s="38">
        <v>427.5</v>
      </c>
      <c r="E100" s="36">
        <v>3233</v>
      </c>
      <c r="F100" s="36" t="s">
        <v>65</v>
      </c>
    </row>
    <row r="101" spans="1:6" s="7" customFormat="1" ht="15" x14ac:dyDescent="0.25">
      <c r="A101" s="54" t="s">
        <v>197</v>
      </c>
      <c r="B101" s="66">
        <v>76359209906</v>
      </c>
      <c r="C101" s="39" t="s">
        <v>11</v>
      </c>
      <c r="D101" s="38">
        <v>2200</v>
      </c>
      <c r="E101" s="36">
        <v>3233</v>
      </c>
      <c r="F101" s="36" t="s">
        <v>65</v>
      </c>
    </row>
    <row r="102" spans="1:6" s="7" customFormat="1" ht="15" x14ac:dyDescent="0.25">
      <c r="A102" s="54" t="s">
        <v>140</v>
      </c>
      <c r="B102" s="53">
        <v>79859591768</v>
      </c>
      <c r="C102" s="39" t="s">
        <v>26</v>
      </c>
      <c r="D102" s="38">
        <v>134.25</v>
      </c>
      <c r="E102" s="36">
        <v>3233</v>
      </c>
      <c r="F102" s="36" t="s">
        <v>65</v>
      </c>
    </row>
    <row r="103" spans="1:6" s="7" customFormat="1" ht="15" x14ac:dyDescent="0.25">
      <c r="A103" s="54" t="s">
        <v>94</v>
      </c>
      <c r="B103" s="85">
        <v>64546066176</v>
      </c>
      <c r="C103" s="39" t="s">
        <v>11</v>
      </c>
      <c r="D103" s="38">
        <v>611</v>
      </c>
      <c r="E103" s="36">
        <v>3233</v>
      </c>
      <c r="F103" s="36" t="s">
        <v>65</v>
      </c>
    </row>
    <row r="104" spans="1:6" s="7" customFormat="1" ht="15" x14ac:dyDescent="0.25">
      <c r="A104" s="54" t="s">
        <v>143</v>
      </c>
      <c r="B104" s="66">
        <v>33301420608</v>
      </c>
      <c r="C104" s="39" t="s">
        <v>10</v>
      </c>
      <c r="D104" s="38">
        <v>200</v>
      </c>
      <c r="E104" s="36">
        <v>3233</v>
      </c>
      <c r="F104" s="36" t="s">
        <v>65</v>
      </c>
    </row>
    <row r="105" spans="1:6" s="7" customFormat="1" ht="15" x14ac:dyDescent="0.25">
      <c r="A105" s="54" t="s">
        <v>144</v>
      </c>
      <c r="B105" s="66" t="s">
        <v>158</v>
      </c>
      <c r="C105" s="39" t="s">
        <v>10</v>
      </c>
      <c r="D105" s="38">
        <v>315.20999999999998</v>
      </c>
      <c r="E105" s="36">
        <v>3233</v>
      </c>
      <c r="F105" s="36" t="s">
        <v>65</v>
      </c>
    </row>
    <row r="106" spans="1:6" s="7" customFormat="1" ht="15" x14ac:dyDescent="0.25">
      <c r="A106" s="54" t="s">
        <v>145</v>
      </c>
      <c r="B106" s="36">
        <v>75433863209</v>
      </c>
      <c r="C106" s="39" t="s">
        <v>10</v>
      </c>
      <c r="D106" s="38">
        <v>1000</v>
      </c>
      <c r="E106" s="36">
        <v>3233</v>
      </c>
      <c r="F106" s="36" t="s">
        <v>65</v>
      </c>
    </row>
    <row r="107" spans="1:6" s="7" customFormat="1" ht="15" x14ac:dyDescent="0.25">
      <c r="A107" s="54" t="s">
        <v>141</v>
      </c>
      <c r="B107" s="36">
        <v>24130056111</v>
      </c>
      <c r="C107" s="39" t="s">
        <v>11</v>
      </c>
      <c r="D107" s="38">
        <v>320</v>
      </c>
      <c r="E107" s="36">
        <v>3233</v>
      </c>
      <c r="F107" s="36" t="s">
        <v>65</v>
      </c>
    </row>
    <row r="108" spans="1:6" s="7" customFormat="1" ht="15" x14ac:dyDescent="0.25">
      <c r="A108" s="54" t="s">
        <v>94</v>
      </c>
      <c r="B108" s="36">
        <v>64546066176</v>
      </c>
      <c r="C108" s="39" t="s">
        <v>11</v>
      </c>
      <c r="D108" s="38">
        <v>117.5</v>
      </c>
      <c r="E108" s="36">
        <v>3233</v>
      </c>
      <c r="F108" s="36" t="s">
        <v>65</v>
      </c>
    </row>
    <row r="109" spans="1:6" s="7" customFormat="1" ht="15" x14ac:dyDescent="0.25">
      <c r="A109" s="19" t="s">
        <v>12</v>
      </c>
      <c r="B109" s="76"/>
      <c r="C109" s="17"/>
      <c r="D109" s="18">
        <f>SUM(D98:D108)</f>
        <v>6185.96</v>
      </c>
      <c r="E109" s="12"/>
      <c r="F109" s="12"/>
    </row>
    <row r="110" spans="1:6" s="7" customFormat="1" ht="15" x14ac:dyDescent="0.25">
      <c r="A110" s="37" t="s">
        <v>199</v>
      </c>
      <c r="B110" s="52">
        <v>70467048139</v>
      </c>
      <c r="C110" s="39" t="s">
        <v>10</v>
      </c>
      <c r="D110" s="38">
        <v>42.35</v>
      </c>
      <c r="E110" s="36">
        <v>3234</v>
      </c>
      <c r="F110" s="36" t="s">
        <v>198</v>
      </c>
    </row>
    <row r="111" spans="1:6" s="7" customFormat="1" ht="15" x14ac:dyDescent="0.25">
      <c r="A111" s="37" t="s">
        <v>199</v>
      </c>
      <c r="B111" s="52">
        <v>70467048139</v>
      </c>
      <c r="C111" s="39" t="s">
        <v>10</v>
      </c>
      <c r="D111" s="38">
        <v>198</v>
      </c>
      <c r="E111" s="36">
        <v>3234</v>
      </c>
      <c r="F111" s="36" t="s">
        <v>198</v>
      </c>
    </row>
    <row r="112" spans="1:6" s="7" customFormat="1" ht="15" x14ac:dyDescent="0.25">
      <c r="A112" s="37" t="s">
        <v>199</v>
      </c>
      <c r="B112" s="52">
        <v>70467048139</v>
      </c>
      <c r="C112" s="39" t="s">
        <v>10</v>
      </c>
      <c r="D112" s="38">
        <v>29.15</v>
      </c>
      <c r="E112" s="36">
        <v>3234</v>
      </c>
      <c r="F112" s="36" t="s">
        <v>198</v>
      </c>
    </row>
    <row r="113" spans="1:6" s="7" customFormat="1" ht="15" x14ac:dyDescent="0.25">
      <c r="A113" s="37" t="s">
        <v>200</v>
      </c>
      <c r="B113" s="52">
        <v>65617396824</v>
      </c>
      <c r="C113" s="39" t="s">
        <v>10</v>
      </c>
      <c r="D113" s="38">
        <v>904.81</v>
      </c>
      <c r="E113" s="36">
        <v>3234</v>
      </c>
      <c r="F113" s="36" t="s">
        <v>198</v>
      </c>
    </row>
    <row r="114" spans="1:6" s="7" customFormat="1" ht="15" x14ac:dyDescent="0.25">
      <c r="A114" s="19" t="s">
        <v>12</v>
      </c>
      <c r="B114" s="44"/>
      <c r="C114" s="17"/>
      <c r="D114" s="18">
        <f>SUM(D110:D113)</f>
        <v>1174.31</v>
      </c>
      <c r="E114" s="12"/>
      <c r="F114" s="12"/>
    </row>
    <row r="115" spans="1:6" s="7" customFormat="1" ht="15" x14ac:dyDescent="0.25">
      <c r="A115" s="37" t="s">
        <v>111</v>
      </c>
      <c r="B115" s="52">
        <v>98426608580</v>
      </c>
      <c r="C115" s="39" t="s">
        <v>201</v>
      </c>
      <c r="D115" s="38">
        <v>13.95</v>
      </c>
      <c r="E115" s="36">
        <v>3235</v>
      </c>
      <c r="F115" s="36" t="s">
        <v>61</v>
      </c>
    </row>
    <row r="116" spans="1:6" s="7" customFormat="1" ht="15" x14ac:dyDescent="0.25">
      <c r="A116" s="37" t="s">
        <v>124</v>
      </c>
      <c r="B116" s="52">
        <v>65617396824</v>
      </c>
      <c r="C116" s="39" t="s">
        <v>10</v>
      </c>
      <c r="D116" s="38">
        <v>116.14</v>
      </c>
      <c r="E116" s="36">
        <v>3235</v>
      </c>
      <c r="F116" s="36" t="s">
        <v>61</v>
      </c>
    </row>
    <row r="117" spans="1:6" s="7" customFormat="1" ht="15" x14ac:dyDescent="0.25">
      <c r="A117" s="37" t="s">
        <v>124</v>
      </c>
      <c r="B117" s="52">
        <v>65617396824</v>
      </c>
      <c r="C117" s="39" t="s">
        <v>10</v>
      </c>
      <c r="D117" s="38">
        <v>267.10000000000002</v>
      </c>
      <c r="E117" s="36">
        <v>3235</v>
      </c>
      <c r="F117" s="36" t="s">
        <v>61</v>
      </c>
    </row>
    <row r="118" spans="1:6" s="26" customFormat="1" ht="15" x14ac:dyDescent="0.25">
      <c r="A118" s="37" t="s">
        <v>50</v>
      </c>
      <c r="B118" s="36">
        <v>94181620965</v>
      </c>
      <c r="C118" s="36" t="s">
        <v>10</v>
      </c>
      <c r="D118" s="38">
        <v>160</v>
      </c>
      <c r="E118" s="36">
        <v>3235</v>
      </c>
      <c r="F118" s="36" t="s">
        <v>61</v>
      </c>
    </row>
    <row r="119" spans="1:6" s="57" customFormat="1" ht="15" x14ac:dyDescent="0.25">
      <c r="A119" s="19" t="s">
        <v>12</v>
      </c>
      <c r="B119" s="12"/>
      <c r="C119" s="12"/>
      <c r="D119" s="18">
        <f>SUM(D115:D118)</f>
        <v>557.19000000000005</v>
      </c>
      <c r="E119" s="12"/>
      <c r="F119" s="12"/>
    </row>
    <row r="120" spans="1:6" s="26" customFormat="1" ht="15" x14ac:dyDescent="0.25">
      <c r="A120" s="37" t="s">
        <v>113</v>
      </c>
      <c r="B120" s="52">
        <v>1186793672</v>
      </c>
      <c r="C120" s="36" t="s">
        <v>11</v>
      </c>
      <c r="D120" s="38">
        <v>750</v>
      </c>
      <c r="E120" s="36">
        <v>3237</v>
      </c>
      <c r="F120" s="36" t="s">
        <v>56</v>
      </c>
    </row>
    <row r="121" spans="1:6" s="26" customFormat="1" ht="15" x14ac:dyDescent="0.25">
      <c r="A121" s="37" t="s">
        <v>113</v>
      </c>
      <c r="B121" s="61">
        <v>1186793672</v>
      </c>
      <c r="C121" s="36" t="s">
        <v>11</v>
      </c>
      <c r="D121" s="38">
        <v>750</v>
      </c>
      <c r="E121" s="36">
        <v>3237</v>
      </c>
      <c r="F121" s="36" t="s">
        <v>56</v>
      </c>
    </row>
    <row r="122" spans="1:6" s="26" customFormat="1" ht="15" x14ac:dyDescent="0.25">
      <c r="A122" s="37" t="s">
        <v>120</v>
      </c>
      <c r="B122" s="66">
        <v>537820299</v>
      </c>
      <c r="C122" s="36" t="s">
        <v>52</v>
      </c>
      <c r="D122" s="38">
        <v>4875</v>
      </c>
      <c r="E122" s="36">
        <v>3237</v>
      </c>
      <c r="F122" s="36" t="s">
        <v>56</v>
      </c>
    </row>
    <row r="123" spans="1:6" s="26" customFormat="1" ht="15" x14ac:dyDescent="0.25">
      <c r="A123" s="37" t="s">
        <v>133</v>
      </c>
      <c r="B123" s="36">
        <v>7699719217</v>
      </c>
      <c r="C123" s="36" t="s">
        <v>11</v>
      </c>
      <c r="D123" s="38">
        <v>45</v>
      </c>
      <c r="E123" s="36">
        <v>3237</v>
      </c>
      <c r="F123" s="36" t="s">
        <v>56</v>
      </c>
    </row>
    <row r="124" spans="1:6" s="26" customFormat="1" ht="15" x14ac:dyDescent="0.25">
      <c r="A124" s="37" t="s">
        <v>146</v>
      </c>
      <c r="B124" s="61">
        <v>88538927736</v>
      </c>
      <c r="C124" s="36" t="s">
        <v>10</v>
      </c>
      <c r="D124" s="38">
        <v>371.36</v>
      </c>
      <c r="E124" s="36">
        <v>3237</v>
      </c>
      <c r="F124" s="36" t="s">
        <v>56</v>
      </c>
    </row>
    <row r="125" spans="1:6" s="7" customFormat="1" ht="15" x14ac:dyDescent="0.25">
      <c r="A125" s="37" t="s">
        <v>51</v>
      </c>
      <c r="B125" s="36">
        <v>58335400167</v>
      </c>
      <c r="C125" s="36" t="s">
        <v>10</v>
      </c>
      <c r="D125" s="38">
        <v>1075.97</v>
      </c>
      <c r="E125" s="36">
        <v>3237</v>
      </c>
      <c r="F125" s="36" t="s">
        <v>56</v>
      </c>
    </row>
    <row r="126" spans="1:6" s="5" customFormat="1" ht="15" x14ac:dyDescent="0.25">
      <c r="A126" s="19" t="s">
        <v>12</v>
      </c>
      <c r="B126" s="12"/>
      <c r="C126" s="12"/>
      <c r="D126" s="18">
        <f>SUM(D120:D125)</f>
        <v>7867.33</v>
      </c>
      <c r="E126" s="12"/>
      <c r="F126" s="12"/>
    </row>
    <row r="127" spans="1:6" s="7" customFormat="1" ht="15" x14ac:dyDescent="0.25">
      <c r="A127" s="37" t="s">
        <v>18</v>
      </c>
      <c r="B127" s="42">
        <v>17543572349</v>
      </c>
      <c r="C127" s="36" t="s">
        <v>52</v>
      </c>
      <c r="D127" s="38">
        <v>362.5</v>
      </c>
      <c r="E127" s="36">
        <v>3238</v>
      </c>
      <c r="F127" s="36" t="s">
        <v>59</v>
      </c>
    </row>
    <row r="128" spans="1:6" s="7" customFormat="1" ht="15" x14ac:dyDescent="0.25">
      <c r="A128" s="37" t="s">
        <v>135</v>
      </c>
      <c r="B128" s="52">
        <v>683857211</v>
      </c>
      <c r="C128" s="39" t="s">
        <v>11</v>
      </c>
      <c r="D128" s="38">
        <v>1050</v>
      </c>
      <c r="E128" s="36">
        <v>3238</v>
      </c>
      <c r="F128" s="36" t="s">
        <v>59</v>
      </c>
    </row>
    <row r="129" spans="1:6" s="7" customFormat="1" ht="15" x14ac:dyDescent="0.25">
      <c r="A129" s="37" t="s">
        <v>53</v>
      </c>
      <c r="B129" s="36">
        <v>85821130368</v>
      </c>
      <c r="C129" s="36" t="s">
        <v>11</v>
      </c>
      <c r="D129" s="38">
        <v>3.16</v>
      </c>
      <c r="E129" s="36">
        <v>3238</v>
      </c>
      <c r="F129" s="36" t="s">
        <v>59</v>
      </c>
    </row>
    <row r="130" spans="1:6" s="5" customFormat="1" ht="15" x14ac:dyDescent="0.25">
      <c r="A130" s="19" t="s">
        <v>12</v>
      </c>
      <c r="B130" s="12"/>
      <c r="C130" s="12"/>
      <c r="D130" s="18">
        <f>SUM(D127:D129)</f>
        <v>1415.66</v>
      </c>
      <c r="E130" s="12"/>
      <c r="F130" s="12"/>
    </row>
    <row r="131" spans="1:6" s="7" customFormat="1" ht="15" x14ac:dyDescent="0.25">
      <c r="A131" s="37" t="s">
        <v>112</v>
      </c>
      <c r="B131" s="49">
        <v>58843087891</v>
      </c>
      <c r="C131" s="36" t="s">
        <v>11</v>
      </c>
      <c r="D131" s="38">
        <v>117</v>
      </c>
      <c r="E131" s="36">
        <v>3239</v>
      </c>
      <c r="F131" s="36" t="s">
        <v>19</v>
      </c>
    </row>
    <row r="132" spans="1:6" s="7" customFormat="1" ht="15" x14ac:dyDescent="0.25">
      <c r="A132" s="37" t="s">
        <v>50</v>
      </c>
      <c r="B132" s="42">
        <v>94181620965</v>
      </c>
      <c r="C132" s="36" t="s">
        <v>10</v>
      </c>
      <c r="D132" s="38">
        <v>218.75</v>
      </c>
      <c r="E132" s="36">
        <v>3239</v>
      </c>
      <c r="F132" s="36" t="s">
        <v>19</v>
      </c>
    </row>
    <row r="133" spans="1:6" s="7" customFormat="1" ht="15" x14ac:dyDescent="0.25">
      <c r="A133" s="37" t="s">
        <v>22</v>
      </c>
      <c r="B133" s="81">
        <v>18683136487</v>
      </c>
      <c r="C133" s="109" t="s">
        <v>11</v>
      </c>
      <c r="D133" s="101">
        <v>600</v>
      </c>
      <c r="E133" s="36">
        <v>3239</v>
      </c>
      <c r="F133" s="36" t="s">
        <v>19</v>
      </c>
    </row>
    <row r="134" spans="1:6" s="7" customFormat="1" ht="15" x14ac:dyDescent="0.25">
      <c r="A134" s="95" t="s">
        <v>218</v>
      </c>
      <c r="B134" s="83">
        <v>19213484918</v>
      </c>
      <c r="C134" s="52" t="s">
        <v>21</v>
      </c>
      <c r="D134" s="38">
        <v>5551.1</v>
      </c>
      <c r="E134" s="36">
        <v>3239</v>
      </c>
      <c r="F134" s="36" t="s">
        <v>19</v>
      </c>
    </row>
    <row r="135" spans="1:6" s="7" customFormat="1" ht="15" x14ac:dyDescent="0.25">
      <c r="A135" s="37" t="s">
        <v>121</v>
      </c>
      <c r="B135" s="110" t="s">
        <v>159</v>
      </c>
      <c r="C135" s="111" t="s">
        <v>10</v>
      </c>
      <c r="D135" s="98">
        <v>435</v>
      </c>
      <c r="E135" s="36">
        <v>3239</v>
      </c>
      <c r="F135" s="36" t="s">
        <v>19</v>
      </c>
    </row>
    <row r="136" spans="1:6" s="7" customFormat="1" ht="15" x14ac:dyDescent="0.25">
      <c r="A136" s="37" t="s">
        <v>112</v>
      </c>
      <c r="B136" s="52">
        <v>58843087891</v>
      </c>
      <c r="C136" s="36" t="s">
        <v>11</v>
      </c>
      <c r="D136" s="38">
        <v>128.69999999999999</v>
      </c>
      <c r="E136" s="36">
        <v>3239</v>
      </c>
      <c r="F136" s="36" t="s">
        <v>19</v>
      </c>
    </row>
    <row r="137" spans="1:6" s="7" customFormat="1" ht="15" x14ac:dyDescent="0.25">
      <c r="A137" s="37" t="s">
        <v>126</v>
      </c>
      <c r="B137" s="66">
        <v>44573010660</v>
      </c>
      <c r="C137" s="36" t="s">
        <v>11</v>
      </c>
      <c r="D137" s="38">
        <v>400</v>
      </c>
      <c r="E137" s="36">
        <v>3239</v>
      </c>
      <c r="F137" s="36" t="s">
        <v>19</v>
      </c>
    </row>
    <row r="138" spans="1:6" s="7" customFormat="1" ht="15" x14ac:dyDescent="0.25">
      <c r="A138" s="37" t="s">
        <v>160</v>
      </c>
      <c r="B138" s="89">
        <v>994137201</v>
      </c>
      <c r="C138" s="36" t="s">
        <v>10</v>
      </c>
      <c r="D138" s="38">
        <v>300</v>
      </c>
      <c r="E138" s="36">
        <v>3239</v>
      </c>
      <c r="F138" s="36" t="s">
        <v>19</v>
      </c>
    </row>
    <row r="139" spans="1:6" s="7" customFormat="1" ht="15" x14ac:dyDescent="0.25">
      <c r="A139" s="37" t="s">
        <v>154</v>
      </c>
      <c r="B139" s="36">
        <v>58765639175</v>
      </c>
      <c r="C139" s="36" t="s">
        <v>11</v>
      </c>
      <c r="D139" s="38">
        <v>1021.03</v>
      </c>
      <c r="E139" s="36">
        <v>3239</v>
      </c>
      <c r="F139" s="36" t="s">
        <v>19</v>
      </c>
    </row>
    <row r="140" spans="1:6" s="7" customFormat="1" ht="15" x14ac:dyDescent="0.25">
      <c r="A140" s="37" t="s">
        <v>202</v>
      </c>
      <c r="B140" s="36">
        <v>89650355521</v>
      </c>
      <c r="C140" s="36" t="s">
        <v>203</v>
      </c>
      <c r="D140" s="38">
        <v>1200</v>
      </c>
      <c r="E140" s="36">
        <v>3239</v>
      </c>
      <c r="F140" s="36" t="s">
        <v>19</v>
      </c>
    </row>
    <row r="141" spans="1:6" s="7" customFormat="1" ht="15" x14ac:dyDescent="0.25">
      <c r="A141" s="37" t="s">
        <v>151</v>
      </c>
      <c r="B141" s="89">
        <v>29242442582</v>
      </c>
      <c r="C141" s="36" t="s">
        <v>66</v>
      </c>
      <c r="D141" s="38">
        <v>62.5</v>
      </c>
      <c r="E141" s="36">
        <v>3239</v>
      </c>
      <c r="F141" s="36" t="s">
        <v>19</v>
      </c>
    </row>
    <row r="142" spans="1:6" s="7" customFormat="1" ht="15" x14ac:dyDescent="0.25">
      <c r="A142" s="37" t="s">
        <v>54</v>
      </c>
      <c r="B142" s="36">
        <v>91293650181</v>
      </c>
      <c r="C142" s="36" t="s">
        <v>10</v>
      </c>
      <c r="D142" s="38">
        <v>46.46</v>
      </c>
      <c r="E142" s="36">
        <v>3239</v>
      </c>
      <c r="F142" s="36" t="s">
        <v>19</v>
      </c>
    </row>
    <row r="143" spans="1:6" s="7" customFormat="1" ht="15" x14ac:dyDescent="0.25">
      <c r="A143" s="37" t="s">
        <v>92</v>
      </c>
      <c r="B143" s="36">
        <v>33679708526</v>
      </c>
      <c r="C143" s="36" t="s">
        <v>11</v>
      </c>
      <c r="D143" s="38">
        <v>41.48</v>
      </c>
      <c r="E143" s="36">
        <v>3239</v>
      </c>
      <c r="F143" s="36" t="s">
        <v>19</v>
      </c>
    </row>
    <row r="144" spans="1:6" s="5" customFormat="1" ht="15" x14ac:dyDescent="0.25">
      <c r="A144" s="19" t="s">
        <v>12</v>
      </c>
      <c r="B144" s="12"/>
      <c r="C144" s="12"/>
      <c r="D144" s="18">
        <f>SUM(D131:D143)</f>
        <v>10122.019999999999</v>
      </c>
      <c r="E144" s="12"/>
      <c r="F144" s="12"/>
    </row>
    <row r="145" spans="1:6" s="7" customFormat="1" ht="15" x14ac:dyDescent="0.25">
      <c r="A145" s="37" t="s">
        <v>51</v>
      </c>
      <c r="B145" s="36">
        <v>58335400167</v>
      </c>
      <c r="C145" s="36" t="s">
        <v>10</v>
      </c>
      <c r="D145" s="38">
        <v>107.2</v>
      </c>
      <c r="E145" s="36">
        <v>3241</v>
      </c>
      <c r="F145" s="36" t="s">
        <v>20</v>
      </c>
    </row>
    <row r="146" spans="1:6" s="7" customFormat="1" ht="15" x14ac:dyDescent="0.25">
      <c r="A146" s="37" t="s">
        <v>95</v>
      </c>
      <c r="B146" s="64">
        <v>19213484918</v>
      </c>
      <c r="C146" s="36" t="s">
        <v>21</v>
      </c>
      <c r="D146" s="38">
        <v>158.6</v>
      </c>
      <c r="E146" s="36">
        <v>3241</v>
      </c>
      <c r="F146" s="36" t="s">
        <v>20</v>
      </c>
    </row>
    <row r="147" spans="1:6" s="5" customFormat="1" ht="15" x14ac:dyDescent="0.25">
      <c r="A147" s="19" t="s">
        <v>12</v>
      </c>
      <c r="B147" s="12"/>
      <c r="C147" s="12"/>
      <c r="D147" s="18">
        <f>SUM(D145:D146)</f>
        <v>265.8</v>
      </c>
      <c r="E147" s="12"/>
      <c r="F147" s="12"/>
    </row>
    <row r="148" spans="1:6" s="8" customFormat="1" ht="15" x14ac:dyDescent="0.25">
      <c r="A148" s="41" t="s">
        <v>35</v>
      </c>
      <c r="B148" s="36">
        <v>22694857747</v>
      </c>
      <c r="C148" s="36" t="s">
        <v>10</v>
      </c>
      <c r="D148" s="86">
        <v>100</v>
      </c>
      <c r="E148" s="36">
        <v>3292</v>
      </c>
      <c r="F148" s="36" t="s">
        <v>36</v>
      </c>
    </row>
    <row r="149" spans="1:6" s="8" customFormat="1" ht="15" x14ac:dyDescent="0.25">
      <c r="A149" s="41" t="s">
        <v>35</v>
      </c>
      <c r="B149" s="36">
        <v>22694857747</v>
      </c>
      <c r="C149" s="36" t="s">
        <v>10</v>
      </c>
      <c r="D149" s="86">
        <v>100</v>
      </c>
      <c r="E149" s="36">
        <v>3292</v>
      </c>
      <c r="F149" s="36" t="s">
        <v>36</v>
      </c>
    </row>
    <row r="150" spans="1:6" s="8" customFormat="1" ht="15" x14ac:dyDescent="0.25">
      <c r="A150" s="41" t="s">
        <v>35</v>
      </c>
      <c r="B150" s="36">
        <v>22694857747</v>
      </c>
      <c r="C150" s="36" t="s">
        <v>10</v>
      </c>
      <c r="D150" s="86">
        <v>65.099999999999994</v>
      </c>
      <c r="E150" s="36">
        <v>3292</v>
      </c>
      <c r="F150" s="36" t="s">
        <v>36</v>
      </c>
    </row>
    <row r="151" spans="1:6" s="8" customFormat="1" ht="15" x14ac:dyDescent="0.25">
      <c r="A151" s="41" t="s">
        <v>35</v>
      </c>
      <c r="B151" s="36">
        <v>22694857747</v>
      </c>
      <c r="C151" s="36" t="s">
        <v>10</v>
      </c>
      <c r="D151" s="94">
        <v>1576.02</v>
      </c>
      <c r="E151" s="36">
        <v>3292</v>
      </c>
      <c r="F151" s="36" t="s">
        <v>36</v>
      </c>
    </row>
    <row r="152" spans="1:6" s="4" customFormat="1" ht="15" x14ac:dyDescent="0.25">
      <c r="A152" s="13" t="s">
        <v>15</v>
      </c>
      <c r="B152" s="21"/>
      <c r="C152" s="21"/>
      <c r="D152" s="15">
        <f>SUM(D148:D151)</f>
        <v>1841.12</v>
      </c>
      <c r="E152" s="22"/>
      <c r="F152" s="22"/>
    </row>
    <row r="153" spans="1:6" s="8" customFormat="1" ht="15" x14ac:dyDescent="0.2">
      <c r="A153" s="41" t="s">
        <v>89</v>
      </c>
      <c r="B153" s="36">
        <v>17626929796</v>
      </c>
      <c r="C153" s="36" t="s">
        <v>10</v>
      </c>
      <c r="D153" s="38">
        <v>136.69999999999999</v>
      </c>
      <c r="E153" s="36">
        <v>3293</v>
      </c>
      <c r="F153" s="36" t="s">
        <v>55</v>
      </c>
    </row>
    <row r="154" spans="1:6" s="8" customFormat="1" ht="15" x14ac:dyDescent="0.2">
      <c r="A154" s="41" t="s">
        <v>142</v>
      </c>
      <c r="B154" s="36">
        <v>79294200678</v>
      </c>
      <c r="C154" s="39" t="s">
        <v>26</v>
      </c>
      <c r="D154" s="38">
        <v>452</v>
      </c>
      <c r="E154" s="36">
        <v>3293</v>
      </c>
      <c r="F154" s="36" t="s">
        <v>55</v>
      </c>
    </row>
    <row r="155" spans="1:6" s="8" customFormat="1" ht="15" x14ac:dyDescent="0.2">
      <c r="A155" s="41" t="s">
        <v>148</v>
      </c>
      <c r="B155" s="36">
        <v>83107344311</v>
      </c>
      <c r="C155" s="36" t="s">
        <v>11</v>
      </c>
      <c r="D155" s="38">
        <v>118.52</v>
      </c>
      <c r="E155" s="36">
        <v>3293</v>
      </c>
      <c r="F155" s="36" t="s">
        <v>55</v>
      </c>
    </row>
    <row r="156" spans="1:6" s="8" customFormat="1" ht="15" x14ac:dyDescent="0.25">
      <c r="A156" s="41" t="s">
        <v>150</v>
      </c>
      <c r="B156" s="64">
        <v>70539489019</v>
      </c>
      <c r="C156" s="36" t="s">
        <v>204</v>
      </c>
      <c r="D156" s="38">
        <v>521.25</v>
      </c>
      <c r="E156" s="36">
        <v>3293</v>
      </c>
      <c r="F156" s="36" t="s">
        <v>55</v>
      </c>
    </row>
    <row r="157" spans="1:6" s="8" customFormat="1" ht="15" x14ac:dyDescent="0.2">
      <c r="A157" s="41" t="s">
        <v>116</v>
      </c>
      <c r="B157" s="52" t="s">
        <v>117</v>
      </c>
      <c r="C157" s="36" t="s">
        <v>10</v>
      </c>
      <c r="D157" s="38">
        <v>57.09</v>
      </c>
      <c r="E157" s="36">
        <v>3293</v>
      </c>
      <c r="F157" s="36" t="s">
        <v>55</v>
      </c>
    </row>
    <row r="158" spans="1:6" s="8" customFormat="1" ht="15" x14ac:dyDescent="0.2">
      <c r="A158" s="41" t="s">
        <v>116</v>
      </c>
      <c r="B158" s="52" t="s">
        <v>117</v>
      </c>
      <c r="C158" s="36" t="s">
        <v>10</v>
      </c>
      <c r="D158" s="38">
        <v>155.81</v>
      </c>
      <c r="E158" s="36">
        <v>3293</v>
      </c>
      <c r="F158" s="36" t="s">
        <v>55</v>
      </c>
    </row>
    <row r="159" spans="1:6" s="8" customFormat="1" ht="15" x14ac:dyDescent="0.2">
      <c r="A159" s="41" t="s">
        <v>116</v>
      </c>
      <c r="B159" s="52" t="s">
        <v>117</v>
      </c>
      <c r="C159" s="36" t="s">
        <v>10</v>
      </c>
      <c r="D159" s="38">
        <v>237.69</v>
      </c>
      <c r="E159" s="36">
        <v>3293</v>
      </c>
      <c r="F159" s="36" t="s">
        <v>55</v>
      </c>
    </row>
    <row r="160" spans="1:6" s="4" customFormat="1" ht="15" x14ac:dyDescent="0.2">
      <c r="A160" s="19" t="s">
        <v>12</v>
      </c>
      <c r="B160" s="12"/>
      <c r="C160" s="12"/>
      <c r="D160" s="18">
        <f>SUM(D153:D159)</f>
        <v>1679.06</v>
      </c>
      <c r="E160" s="12"/>
      <c r="F160" s="12"/>
    </row>
    <row r="161" spans="1:7" s="43" customFormat="1" ht="15" x14ac:dyDescent="0.2">
      <c r="A161" s="37" t="s">
        <v>149</v>
      </c>
      <c r="B161" s="66">
        <v>75164980044</v>
      </c>
      <c r="C161" s="39" t="s">
        <v>11</v>
      </c>
      <c r="D161" s="38">
        <v>15</v>
      </c>
      <c r="E161" s="36">
        <v>3294</v>
      </c>
      <c r="F161" s="36" t="s">
        <v>76</v>
      </c>
    </row>
    <row r="162" spans="1:7" s="65" customFormat="1" ht="15" x14ac:dyDescent="0.2">
      <c r="A162" s="19" t="s">
        <v>12</v>
      </c>
      <c r="B162" s="12"/>
      <c r="C162" s="17"/>
      <c r="D162" s="18">
        <f>SUM(D161)</f>
        <v>15</v>
      </c>
      <c r="E162" s="12"/>
      <c r="F162" s="12"/>
    </row>
    <row r="163" spans="1:7" s="8" customFormat="1" ht="15" x14ac:dyDescent="0.2">
      <c r="A163" s="37" t="s">
        <v>22</v>
      </c>
      <c r="B163" s="36">
        <v>18683136487</v>
      </c>
      <c r="C163" s="39" t="s">
        <v>11</v>
      </c>
      <c r="D163" s="38">
        <v>210</v>
      </c>
      <c r="E163" s="36">
        <v>3295</v>
      </c>
      <c r="F163" s="36" t="s">
        <v>60</v>
      </c>
    </row>
    <row r="164" spans="1:7" s="8" customFormat="1" ht="15" x14ac:dyDescent="0.2">
      <c r="A164" s="37" t="s">
        <v>73</v>
      </c>
      <c r="B164" s="36">
        <v>84838770814</v>
      </c>
      <c r="C164" s="39" t="s">
        <v>11</v>
      </c>
      <c r="D164" s="38">
        <v>92.9</v>
      </c>
      <c r="E164" s="36">
        <v>3295</v>
      </c>
      <c r="F164" s="36" t="s">
        <v>60</v>
      </c>
    </row>
    <row r="165" spans="1:7" s="8" customFormat="1" ht="15" x14ac:dyDescent="0.2">
      <c r="A165" s="37" t="s">
        <v>102</v>
      </c>
      <c r="B165" s="36" t="s">
        <v>64</v>
      </c>
      <c r="C165" s="39" t="s">
        <v>11</v>
      </c>
      <c r="D165" s="38">
        <v>31.86</v>
      </c>
      <c r="E165" s="36">
        <v>3295</v>
      </c>
      <c r="F165" s="36" t="s">
        <v>60</v>
      </c>
    </row>
    <row r="166" spans="1:7" s="6" customFormat="1" ht="15" x14ac:dyDescent="0.2">
      <c r="A166" s="19" t="s">
        <v>12</v>
      </c>
      <c r="B166" s="20"/>
      <c r="C166" s="17"/>
      <c r="D166" s="23">
        <f>SUM(D163:D165)</f>
        <v>334.76</v>
      </c>
      <c r="E166" s="12"/>
      <c r="F166" s="12"/>
    </row>
    <row r="167" spans="1:7" s="43" customFormat="1" ht="15" x14ac:dyDescent="0.2">
      <c r="A167" s="37" t="s">
        <v>40</v>
      </c>
      <c r="B167" s="52">
        <v>11085290021</v>
      </c>
      <c r="C167" s="36" t="s">
        <v>10</v>
      </c>
      <c r="D167" s="40">
        <v>52.41</v>
      </c>
      <c r="E167" s="36">
        <v>3299</v>
      </c>
      <c r="F167" s="36" t="s">
        <v>205</v>
      </c>
    </row>
    <row r="168" spans="1:7" s="43" customFormat="1" ht="15" x14ac:dyDescent="0.2">
      <c r="A168" s="37" t="s">
        <v>206</v>
      </c>
      <c r="B168" s="87">
        <v>79935351648</v>
      </c>
      <c r="C168" s="52" t="s">
        <v>10</v>
      </c>
      <c r="D168" s="40">
        <v>40</v>
      </c>
      <c r="E168" s="36">
        <v>3299</v>
      </c>
      <c r="F168" s="36" t="s">
        <v>205</v>
      </c>
    </row>
    <row r="169" spans="1:7" s="43" customFormat="1" ht="15" x14ac:dyDescent="0.2">
      <c r="A169" s="37" t="s">
        <v>206</v>
      </c>
      <c r="B169" s="52">
        <v>79935351648</v>
      </c>
      <c r="C169" s="52" t="s">
        <v>10</v>
      </c>
      <c r="D169" s="40">
        <v>100</v>
      </c>
      <c r="E169" s="36">
        <v>3299</v>
      </c>
      <c r="F169" s="36" t="s">
        <v>205</v>
      </c>
    </row>
    <row r="170" spans="1:7" s="6" customFormat="1" ht="15" x14ac:dyDescent="0.2">
      <c r="A170" s="19" t="s">
        <v>12</v>
      </c>
      <c r="B170" s="12"/>
      <c r="C170" s="17"/>
      <c r="D170" s="23">
        <f>SUM(D167:D169)</f>
        <v>192.41</v>
      </c>
      <c r="E170" s="12"/>
      <c r="F170" s="12"/>
    </row>
    <row r="171" spans="1:7" s="43" customFormat="1" ht="15" x14ac:dyDescent="0.2">
      <c r="A171" s="41" t="s">
        <v>23</v>
      </c>
      <c r="B171" s="36">
        <v>2535697732</v>
      </c>
      <c r="C171" s="39" t="s">
        <v>17</v>
      </c>
      <c r="D171" s="40">
        <v>64.7</v>
      </c>
      <c r="E171" s="36">
        <v>3431</v>
      </c>
      <c r="F171" s="36" t="s">
        <v>25</v>
      </c>
    </row>
    <row r="172" spans="1:7" s="43" customFormat="1" ht="15" x14ac:dyDescent="0.2">
      <c r="A172" s="41" t="s">
        <v>122</v>
      </c>
      <c r="B172" s="66" t="s">
        <v>209</v>
      </c>
      <c r="C172" s="39" t="s">
        <v>123</v>
      </c>
      <c r="D172" s="40">
        <v>13</v>
      </c>
      <c r="E172" s="36">
        <v>3431</v>
      </c>
      <c r="F172" s="36" t="s">
        <v>25</v>
      </c>
    </row>
    <row r="173" spans="1:7" s="43" customFormat="1" ht="15" x14ac:dyDescent="0.2">
      <c r="A173" s="41" t="s">
        <v>129</v>
      </c>
      <c r="B173" s="66">
        <v>87939104217</v>
      </c>
      <c r="C173" s="39" t="s">
        <v>130</v>
      </c>
      <c r="D173" s="40">
        <v>3.86</v>
      </c>
      <c r="E173" s="36">
        <v>3431</v>
      </c>
      <c r="F173" s="36" t="s">
        <v>25</v>
      </c>
    </row>
    <row r="174" spans="1:7" s="43" customFormat="1" ht="15" x14ac:dyDescent="0.2">
      <c r="A174" s="41" t="s">
        <v>152</v>
      </c>
      <c r="B174" s="36">
        <v>77910146135</v>
      </c>
      <c r="C174" s="39" t="s">
        <v>183</v>
      </c>
      <c r="D174" s="40">
        <v>6.91</v>
      </c>
      <c r="E174" s="36">
        <v>3431</v>
      </c>
      <c r="F174" s="36" t="s">
        <v>25</v>
      </c>
    </row>
    <row r="175" spans="1:7" s="43" customFormat="1" ht="15" x14ac:dyDescent="0.2">
      <c r="A175" s="41" t="s">
        <v>152</v>
      </c>
      <c r="B175" s="36">
        <v>77910146135</v>
      </c>
      <c r="C175" s="39" t="s">
        <v>183</v>
      </c>
      <c r="D175" s="40">
        <v>6.91</v>
      </c>
      <c r="E175" s="36">
        <v>3431</v>
      </c>
      <c r="F175" s="36" t="s">
        <v>25</v>
      </c>
    </row>
    <row r="176" spans="1:7" s="8" customFormat="1" ht="15" x14ac:dyDescent="0.2">
      <c r="A176" s="41" t="s">
        <v>23</v>
      </c>
      <c r="B176" s="36">
        <v>2535697732</v>
      </c>
      <c r="C176" s="39" t="s">
        <v>17</v>
      </c>
      <c r="D176" s="40">
        <v>259.14</v>
      </c>
      <c r="E176" s="36">
        <v>3431</v>
      </c>
      <c r="F176" s="36" t="s">
        <v>25</v>
      </c>
      <c r="G176" s="7"/>
    </row>
    <row r="177" spans="1:7" s="8" customFormat="1" ht="15" x14ac:dyDescent="0.2">
      <c r="A177" s="41" t="s">
        <v>23</v>
      </c>
      <c r="B177" s="36">
        <v>2535697732</v>
      </c>
      <c r="C177" s="39" t="s">
        <v>17</v>
      </c>
      <c r="D177" s="40">
        <v>7.78</v>
      </c>
      <c r="E177" s="36">
        <v>3431</v>
      </c>
      <c r="F177" s="36" t="s">
        <v>25</v>
      </c>
      <c r="G177" s="7"/>
    </row>
    <row r="178" spans="1:7" s="8" customFormat="1" ht="15" x14ac:dyDescent="0.2">
      <c r="A178" s="41" t="s">
        <v>23</v>
      </c>
      <c r="B178" s="36">
        <v>2535697732</v>
      </c>
      <c r="C178" s="97" t="s">
        <v>11</v>
      </c>
      <c r="D178" s="40">
        <v>24.9</v>
      </c>
      <c r="E178" s="36">
        <v>3431</v>
      </c>
      <c r="F178" s="36" t="s">
        <v>25</v>
      </c>
      <c r="G178" s="7"/>
    </row>
    <row r="179" spans="1:7" s="8" customFormat="1" ht="15" x14ac:dyDescent="0.2">
      <c r="A179" s="41" t="s">
        <v>23</v>
      </c>
      <c r="B179" s="96" t="s">
        <v>24</v>
      </c>
      <c r="C179" s="39" t="s">
        <v>17</v>
      </c>
      <c r="D179" s="40">
        <v>6.64</v>
      </c>
      <c r="E179" s="36">
        <v>3431</v>
      </c>
      <c r="F179" s="36" t="s">
        <v>25</v>
      </c>
      <c r="G179" s="7"/>
    </row>
    <row r="180" spans="1:7" s="8" customFormat="1" ht="15" x14ac:dyDescent="0.2">
      <c r="A180" s="41" t="s">
        <v>23</v>
      </c>
      <c r="B180" s="96" t="s">
        <v>24</v>
      </c>
      <c r="C180" s="36" t="s">
        <v>17</v>
      </c>
      <c r="D180" s="40">
        <v>6.64</v>
      </c>
      <c r="E180" s="36">
        <v>3431</v>
      </c>
      <c r="F180" s="36" t="s">
        <v>25</v>
      </c>
      <c r="G180" s="7"/>
    </row>
    <row r="181" spans="1:7" s="8" customFormat="1" ht="15" x14ac:dyDescent="0.2">
      <c r="A181" s="41" t="s">
        <v>23</v>
      </c>
      <c r="B181" s="96" t="s">
        <v>24</v>
      </c>
      <c r="C181" s="36" t="s">
        <v>17</v>
      </c>
      <c r="D181" s="40">
        <v>6.64</v>
      </c>
      <c r="E181" s="36">
        <v>3431</v>
      </c>
      <c r="F181" s="36" t="s">
        <v>25</v>
      </c>
    </row>
    <row r="182" spans="1:7" s="8" customFormat="1" ht="15" x14ac:dyDescent="0.2">
      <c r="A182" s="41" t="s">
        <v>23</v>
      </c>
      <c r="B182" s="96" t="s">
        <v>24</v>
      </c>
      <c r="C182" s="36" t="s">
        <v>11</v>
      </c>
      <c r="D182" s="40">
        <v>6.64</v>
      </c>
      <c r="E182" s="36">
        <v>3431</v>
      </c>
      <c r="F182" s="36" t="s">
        <v>25</v>
      </c>
    </row>
    <row r="183" spans="1:7" s="8" customFormat="1" ht="15" x14ac:dyDescent="0.2">
      <c r="A183" s="41" t="s">
        <v>207</v>
      </c>
      <c r="B183" s="96" t="s">
        <v>208</v>
      </c>
      <c r="C183" s="36" t="s">
        <v>103</v>
      </c>
      <c r="D183" s="40">
        <v>11.27</v>
      </c>
      <c r="E183" s="36">
        <v>3431</v>
      </c>
      <c r="F183" s="36" t="s">
        <v>25</v>
      </c>
    </row>
    <row r="184" spans="1:7" s="3" customFormat="1" ht="15" x14ac:dyDescent="0.25">
      <c r="A184" s="13" t="s">
        <v>12</v>
      </c>
      <c r="B184" s="25"/>
      <c r="C184" s="14"/>
      <c r="D184" s="23">
        <f>SUM(D171:D183)</f>
        <v>425.02999999999986</v>
      </c>
      <c r="E184" s="16"/>
      <c r="F184" s="16"/>
    </row>
    <row r="185" spans="1:7" s="8" customFormat="1" ht="15" x14ac:dyDescent="0.25">
      <c r="A185" s="41" t="s">
        <v>85</v>
      </c>
      <c r="B185" s="96" t="s">
        <v>8</v>
      </c>
      <c r="C185" s="36" t="s">
        <v>21</v>
      </c>
      <c r="D185" s="38">
        <v>150</v>
      </c>
      <c r="E185" s="36">
        <v>3721</v>
      </c>
      <c r="F185" s="63" t="s">
        <v>70</v>
      </c>
    </row>
    <row r="186" spans="1:7" s="9" customFormat="1" ht="15" x14ac:dyDescent="0.25">
      <c r="A186" s="41" t="s">
        <v>77</v>
      </c>
      <c r="B186" s="96" t="s">
        <v>8</v>
      </c>
      <c r="C186" s="36" t="s">
        <v>10</v>
      </c>
      <c r="D186" s="38">
        <v>150</v>
      </c>
      <c r="E186" s="36">
        <v>3721</v>
      </c>
      <c r="F186" s="63" t="s">
        <v>70</v>
      </c>
    </row>
    <row r="187" spans="1:7" s="8" customFormat="1" ht="15" x14ac:dyDescent="0.25">
      <c r="A187" s="41" t="s">
        <v>78</v>
      </c>
      <c r="B187" s="96" t="s">
        <v>8</v>
      </c>
      <c r="C187" s="36" t="s">
        <v>57</v>
      </c>
      <c r="D187" s="38">
        <v>150</v>
      </c>
      <c r="E187" s="36">
        <v>3721</v>
      </c>
      <c r="F187" s="63" t="s">
        <v>70</v>
      </c>
    </row>
    <row r="188" spans="1:7" s="8" customFormat="1" ht="15" x14ac:dyDescent="0.25">
      <c r="A188" s="41" t="s">
        <v>79</v>
      </c>
      <c r="B188" s="96" t="s">
        <v>8</v>
      </c>
      <c r="C188" s="36" t="s">
        <v>57</v>
      </c>
      <c r="D188" s="38">
        <v>150</v>
      </c>
      <c r="E188" s="36">
        <v>3721</v>
      </c>
      <c r="F188" s="63" t="s">
        <v>70</v>
      </c>
    </row>
    <row r="189" spans="1:7" s="8" customFormat="1" ht="15" x14ac:dyDescent="0.25">
      <c r="A189" s="41" t="s">
        <v>80</v>
      </c>
      <c r="B189" s="96" t="s">
        <v>8</v>
      </c>
      <c r="C189" s="36" t="s">
        <v>10</v>
      </c>
      <c r="D189" s="38">
        <v>150</v>
      </c>
      <c r="E189" s="36">
        <v>3721</v>
      </c>
      <c r="F189" s="63" t="s">
        <v>70</v>
      </c>
    </row>
    <row r="190" spans="1:7" s="8" customFormat="1" ht="15" x14ac:dyDescent="0.25">
      <c r="A190" s="41" t="s">
        <v>81</v>
      </c>
      <c r="B190" s="96" t="s">
        <v>8</v>
      </c>
      <c r="C190" s="36" t="s">
        <v>10</v>
      </c>
      <c r="D190" s="38">
        <v>150</v>
      </c>
      <c r="E190" s="36">
        <v>3721</v>
      </c>
      <c r="F190" s="63" t="s">
        <v>70</v>
      </c>
    </row>
    <row r="191" spans="1:7" s="9" customFormat="1" ht="15" x14ac:dyDescent="0.25">
      <c r="A191" s="41" t="s">
        <v>82</v>
      </c>
      <c r="B191" s="96" t="s">
        <v>8</v>
      </c>
      <c r="C191" s="36" t="s">
        <v>10</v>
      </c>
      <c r="D191" s="38">
        <v>150</v>
      </c>
      <c r="E191" s="36">
        <v>3721</v>
      </c>
      <c r="F191" s="63" t="s">
        <v>70</v>
      </c>
    </row>
    <row r="192" spans="1:7" s="9" customFormat="1" ht="15" x14ac:dyDescent="0.25">
      <c r="A192" s="41" t="s">
        <v>83</v>
      </c>
      <c r="B192" s="96" t="s">
        <v>8</v>
      </c>
      <c r="C192" s="36" t="s">
        <v>10</v>
      </c>
      <c r="D192" s="38">
        <v>150</v>
      </c>
      <c r="E192" s="36">
        <v>3721</v>
      </c>
      <c r="F192" s="63" t="s">
        <v>70</v>
      </c>
    </row>
    <row r="193" spans="1:6" s="9" customFormat="1" ht="15" x14ac:dyDescent="0.25">
      <c r="A193" s="99" t="s">
        <v>84</v>
      </c>
      <c r="B193" s="100" t="s">
        <v>8</v>
      </c>
      <c r="C193" s="42" t="s">
        <v>10</v>
      </c>
      <c r="D193" s="101">
        <v>150</v>
      </c>
      <c r="E193" s="42">
        <v>3721</v>
      </c>
      <c r="F193" s="102" t="s">
        <v>70</v>
      </c>
    </row>
    <row r="194" spans="1:6" s="103" customFormat="1" ht="15" x14ac:dyDescent="0.25">
      <c r="A194" s="13" t="s">
        <v>12</v>
      </c>
      <c r="B194" s="25"/>
      <c r="C194" s="14"/>
      <c r="D194" s="18">
        <f>SUM(D185:D193)</f>
        <v>1350</v>
      </c>
      <c r="E194" s="12"/>
      <c r="F194" s="16"/>
    </row>
    <row r="195" spans="1:6" s="104" customFormat="1" ht="15" x14ac:dyDescent="0.2">
      <c r="A195" s="41" t="s">
        <v>210</v>
      </c>
      <c r="B195" s="36" t="s">
        <v>184</v>
      </c>
      <c r="C195" s="36" t="s">
        <v>138</v>
      </c>
      <c r="D195" s="38">
        <v>480</v>
      </c>
      <c r="E195" s="36">
        <v>4123</v>
      </c>
      <c r="F195" s="36" t="s">
        <v>211</v>
      </c>
    </row>
    <row r="196" spans="1:6" s="104" customFormat="1" ht="15" x14ac:dyDescent="0.2">
      <c r="A196" s="41" t="s">
        <v>207</v>
      </c>
      <c r="B196" s="96" t="s">
        <v>208</v>
      </c>
      <c r="C196" s="36" t="s">
        <v>103</v>
      </c>
      <c r="D196" s="38">
        <v>1071.1400000000001</v>
      </c>
      <c r="E196" s="36">
        <v>4123</v>
      </c>
      <c r="F196" s="36" t="s">
        <v>211</v>
      </c>
    </row>
    <row r="197" spans="1:6" s="106" customFormat="1" ht="15" x14ac:dyDescent="0.25">
      <c r="A197" s="13" t="s">
        <v>12</v>
      </c>
      <c r="B197" s="105"/>
      <c r="C197" s="21"/>
      <c r="D197" s="18">
        <f>SUM(D195:D196)</f>
        <v>1551.14</v>
      </c>
      <c r="E197" s="91"/>
      <c r="F197" s="91"/>
    </row>
    <row r="198" spans="1:6" s="7" customFormat="1" ht="15" x14ac:dyDescent="0.25">
      <c r="A198" s="37" t="s">
        <v>93</v>
      </c>
      <c r="B198" s="36">
        <v>66501904027</v>
      </c>
      <c r="C198" s="36" t="s">
        <v>11</v>
      </c>
      <c r="D198" s="38">
        <v>340</v>
      </c>
      <c r="E198" s="36">
        <v>4221</v>
      </c>
      <c r="F198" s="36" t="s">
        <v>86</v>
      </c>
    </row>
    <row r="199" spans="1:6" s="8" customFormat="1" ht="15" x14ac:dyDescent="0.25">
      <c r="A199" s="13" t="s">
        <v>12</v>
      </c>
      <c r="B199" s="24"/>
      <c r="C199" s="12"/>
      <c r="D199" s="18">
        <f>SUM(D198)</f>
        <v>340</v>
      </c>
      <c r="E199" s="12"/>
      <c r="F199" s="16"/>
    </row>
    <row r="200" spans="1:6" s="8" customFormat="1" ht="15" x14ac:dyDescent="0.2">
      <c r="A200" s="41" t="s">
        <v>212</v>
      </c>
      <c r="B200" s="36">
        <v>57399806657</v>
      </c>
      <c r="C200" s="36" t="s">
        <v>217</v>
      </c>
      <c r="D200" s="38">
        <v>625</v>
      </c>
      <c r="E200" s="36"/>
      <c r="F200" s="36" t="s">
        <v>213</v>
      </c>
    </row>
    <row r="201" spans="1:6" s="107" customFormat="1" ht="15" x14ac:dyDescent="0.25">
      <c r="A201" s="13" t="s">
        <v>12</v>
      </c>
      <c r="B201" s="108"/>
      <c r="C201" s="91"/>
      <c r="D201" s="18">
        <f>SUM(D200)</f>
        <v>625</v>
      </c>
      <c r="E201" s="91"/>
      <c r="F201" s="22"/>
    </row>
    <row r="202" spans="1:6" s="8" customFormat="1" ht="15" x14ac:dyDescent="0.2">
      <c r="A202" s="41" t="s">
        <v>214</v>
      </c>
      <c r="B202" s="100" t="s">
        <v>215</v>
      </c>
      <c r="C202" s="39" t="s">
        <v>195</v>
      </c>
      <c r="D202" s="38">
        <v>526.05999999999995</v>
      </c>
      <c r="E202" s="36">
        <v>4227</v>
      </c>
      <c r="F202" s="36" t="s">
        <v>88</v>
      </c>
    </row>
    <row r="203" spans="1:6" s="8" customFormat="1" ht="15" x14ac:dyDescent="0.2">
      <c r="A203" s="41" t="s">
        <v>87</v>
      </c>
      <c r="B203" s="36" t="s">
        <v>110</v>
      </c>
      <c r="C203" s="39" t="s">
        <v>57</v>
      </c>
      <c r="D203" s="38">
        <v>21367.5</v>
      </c>
      <c r="E203" s="36">
        <v>4227</v>
      </c>
      <c r="F203" s="36" t="s">
        <v>88</v>
      </c>
    </row>
    <row r="204" spans="1:6" s="7" customFormat="1" ht="15" x14ac:dyDescent="0.25">
      <c r="A204" s="19" t="s">
        <v>12</v>
      </c>
      <c r="B204" s="24"/>
      <c r="C204" s="17"/>
      <c r="D204" s="18">
        <f>SUM(D202:D203)</f>
        <v>21893.56</v>
      </c>
      <c r="E204" s="12"/>
      <c r="F204" s="12"/>
    </row>
    <row r="205" spans="1:6" s="8" customFormat="1" ht="15" x14ac:dyDescent="0.2">
      <c r="A205" s="41" t="s">
        <v>147</v>
      </c>
      <c r="B205" s="49">
        <v>97230761918</v>
      </c>
      <c r="C205" s="36" t="s">
        <v>219</v>
      </c>
      <c r="D205" s="40">
        <v>424.79</v>
      </c>
      <c r="E205" s="36">
        <v>7212</v>
      </c>
      <c r="F205" s="36" t="s">
        <v>104</v>
      </c>
    </row>
    <row r="206" spans="1:6" s="3" customFormat="1" ht="15" x14ac:dyDescent="0.2">
      <c r="A206" s="13" t="s">
        <v>12</v>
      </c>
      <c r="B206" s="24"/>
      <c r="C206" s="12"/>
      <c r="D206" s="23">
        <f>SUM(D205)</f>
        <v>424.79</v>
      </c>
      <c r="E206" s="12"/>
      <c r="F206" s="12"/>
    </row>
    <row r="207" spans="1:6" s="3" customFormat="1" ht="15" x14ac:dyDescent="0.2">
      <c r="A207" s="31"/>
      <c r="B207" s="24"/>
      <c r="C207" s="12"/>
      <c r="D207" s="30"/>
      <c r="E207" s="12"/>
      <c r="F207" s="12"/>
    </row>
    <row r="208" spans="1:6" ht="15" x14ac:dyDescent="0.2">
      <c r="A208" s="13" t="s">
        <v>108</v>
      </c>
      <c r="B208" s="33"/>
      <c r="C208" s="34"/>
      <c r="D208" s="18">
        <f>SUM(D44+D57+D61+D65+D68+D72+D77+D79+D88+D97+D109+D114+D119+D130+D144+D147+D152+D160+D162+D166+D170+D184+D194+D197+D199+D201+D204+D206+D126)</f>
        <v>90766.2</v>
      </c>
      <c r="E208" s="35"/>
      <c r="F208" s="35"/>
    </row>
    <row r="209" spans="1:6" x14ac:dyDescent="0.2">
      <c r="A209" s="77"/>
      <c r="B209" s="35"/>
      <c r="C209" s="78"/>
      <c r="D209" s="79"/>
      <c r="E209" s="35"/>
      <c r="F209" s="35"/>
    </row>
    <row r="210" spans="1:6" x14ac:dyDescent="0.2">
      <c r="A210" s="80"/>
      <c r="B210" s="65"/>
      <c r="C210" s="65"/>
      <c r="D210" s="65"/>
      <c r="E210" s="65"/>
      <c r="F210" s="65"/>
    </row>
    <row r="211" spans="1:6" x14ac:dyDescent="0.2">
      <c r="A211" s="80"/>
      <c r="B211" s="65"/>
      <c r="C211" s="65"/>
      <c r="D211" s="65"/>
      <c r="E211" s="65"/>
      <c r="F211" s="65"/>
    </row>
    <row r="212" spans="1:6" x14ac:dyDescent="0.2">
      <c r="A212" s="80"/>
      <c r="B212" s="65"/>
      <c r="C212" s="65"/>
      <c r="D212" s="65"/>
      <c r="E212" s="65"/>
      <c r="F212" s="65"/>
    </row>
    <row r="213" spans="1:6" x14ac:dyDescent="0.2">
      <c r="A213" s="80"/>
      <c r="B213" s="65"/>
      <c r="C213" s="65"/>
      <c r="D213" s="65"/>
      <c r="E213" s="65"/>
      <c r="F213" s="65"/>
    </row>
    <row r="214" spans="1:6" x14ac:dyDescent="0.2">
      <c r="A214" s="80"/>
      <c r="B214" s="65"/>
      <c r="C214" s="65"/>
      <c r="D214" s="65"/>
      <c r="E214" s="65"/>
      <c r="F214" s="65"/>
    </row>
    <row r="215" spans="1:6" x14ac:dyDescent="0.2">
      <c r="A215" s="80"/>
      <c r="B215" s="65"/>
      <c r="C215" s="65"/>
      <c r="D215" s="65"/>
      <c r="E215" s="65"/>
      <c r="F215" s="65"/>
    </row>
    <row r="216" spans="1:6" x14ac:dyDescent="0.2">
      <c r="A216" s="80"/>
      <c r="B216" s="65"/>
      <c r="C216" s="65"/>
      <c r="D216" s="65"/>
      <c r="E216" s="65"/>
      <c r="F216" s="65"/>
    </row>
    <row r="217" spans="1:6" x14ac:dyDescent="0.2">
      <c r="A217" s="80"/>
      <c r="B217" s="65"/>
      <c r="C217" s="65"/>
      <c r="D217" s="65"/>
      <c r="E217" s="65"/>
      <c r="F217" s="65"/>
    </row>
    <row r="218" spans="1:6" x14ac:dyDescent="0.2">
      <c r="A218" s="80"/>
      <c r="B218" s="65"/>
      <c r="C218" s="65"/>
      <c r="D218" s="65"/>
      <c r="E218" s="65"/>
      <c r="F218" s="65"/>
    </row>
    <row r="219" spans="1:6" x14ac:dyDescent="0.2">
      <c r="A219" s="80"/>
      <c r="B219" s="65"/>
      <c r="C219" s="65"/>
      <c r="D219" s="65"/>
      <c r="E219" s="65"/>
      <c r="F219" s="65"/>
    </row>
    <row r="220" spans="1:6" x14ac:dyDescent="0.2">
      <c r="A220" s="80"/>
      <c r="B220" s="65"/>
      <c r="C220" s="65"/>
      <c r="D220" s="65"/>
      <c r="E220" s="65"/>
      <c r="F220" s="65"/>
    </row>
    <row r="221" spans="1:6" x14ac:dyDescent="0.2">
      <c r="A221" s="80"/>
      <c r="B221" s="65"/>
      <c r="C221" s="65"/>
      <c r="D221" s="65"/>
      <c r="E221" s="65"/>
      <c r="F221" s="65"/>
    </row>
    <row r="222" spans="1:6" x14ac:dyDescent="0.2">
      <c r="A222" s="80"/>
      <c r="B222" s="65"/>
      <c r="C222" s="65"/>
      <c r="D222" s="65"/>
      <c r="E222" s="65"/>
      <c r="F222" s="65"/>
    </row>
    <row r="223" spans="1:6" x14ac:dyDescent="0.2">
      <c r="A223" s="80"/>
      <c r="B223" s="65"/>
      <c r="C223" s="65"/>
      <c r="D223" s="65"/>
      <c r="E223" s="65"/>
      <c r="F223" s="65"/>
    </row>
    <row r="224" spans="1:6" x14ac:dyDescent="0.2">
      <c r="A224" s="80"/>
      <c r="B224" s="65"/>
      <c r="C224" s="65"/>
      <c r="D224" s="65"/>
      <c r="E224" s="65"/>
      <c r="F224" s="65"/>
    </row>
    <row r="225" spans="1:6" x14ac:dyDescent="0.2">
      <c r="A225" s="80"/>
      <c r="B225" s="65"/>
      <c r="C225" s="65"/>
      <c r="D225" s="65"/>
      <c r="E225" s="65"/>
      <c r="F225" s="65"/>
    </row>
    <row r="226" spans="1:6" x14ac:dyDescent="0.2">
      <c r="A226" s="80"/>
      <c r="B226" s="65"/>
      <c r="C226" s="65"/>
      <c r="D226" s="65"/>
      <c r="E226" s="65"/>
      <c r="F226" s="65"/>
    </row>
    <row r="227" spans="1:6" x14ac:dyDescent="0.2">
      <c r="A227" s="80"/>
      <c r="B227" s="65"/>
      <c r="C227" s="65"/>
      <c r="D227" s="65"/>
      <c r="E227" s="65"/>
      <c r="F227" s="65"/>
    </row>
    <row r="228" spans="1:6" x14ac:dyDescent="0.2">
      <c r="A228" s="80"/>
      <c r="B228" s="65"/>
      <c r="C228" s="65"/>
      <c r="D228" s="65"/>
      <c r="E228" s="65"/>
      <c r="F228" s="65"/>
    </row>
    <row r="229" spans="1:6" x14ac:dyDescent="0.2">
      <c r="A229" s="80"/>
      <c r="B229" s="65"/>
      <c r="C229" s="65"/>
      <c r="D229" s="65"/>
      <c r="E229" s="65"/>
      <c r="F229" s="65"/>
    </row>
    <row r="230" spans="1:6" x14ac:dyDescent="0.2">
      <c r="A230" s="80"/>
      <c r="B230" s="65"/>
      <c r="C230" s="65"/>
      <c r="D230" s="65"/>
      <c r="E230" s="65"/>
      <c r="F230" s="65"/>
    </row>
    <row r="231" spans="1:6" x14ac:dyDescent="0.2">
      <c r="A231" s="80"/>
      <c r="B231" s="65"/>
      <c r="C231" s="65"/>
      <c r="D231" s="65"/>
      <c r="E231" s="65"/>
      <c r="F231" s="65"/>
    </row>
    <row r="232" spans="1:6" x14ac:dyDescent="0.2">
      <c r="A232" s="80"/>
      <c r="B232" s="65"/>
      <c r="C232" s="65"/>
      <c r="D232" s="65"/>
      <c r="E232" s="65"/>
      <c r="F232" s="65"/>
    </row>
    <row r="233" spans="1:6" x14ac:dyDescent="0.2">
      <c r="A233" s="80"/>
      <c r="B233" s="65"/>
      <c r="C233" s="65"/>
      <c r="D233" s="65"/>
      <c r="E233" s="65"/>
      <c r="F233" s="65"/>
    </row>
    <row r="234" spans="1:6" x14ac:dyDescent="0.2">
      <c r="A234" s="80"/>
      <c r="B234" s="65"/>
      <c r="C234" s="65"/>
      <c r="D234" s="65"/>
      <c r="E234" s="65"/>
      <c r="F234" s="65"/>
    </row>
    <row r="235" spans="1:6" x14ac:dyDescent="0.2">
      <c r="A235" s="80"/>
      <c r="B235" s="65"/>
      <c r="C235" s="65"/>
      <c r="D235" s="65"/>
      <c r="E235" s="65"/>
      <c r="F235" s="65"/>
    </row>
    <row r="236" spans="1:6" x14ac:dyDescent="0.2">
      <c r="A236" s="80"/>
      <c r="B236" s="65"/>
      <c r="C236" s="65"/>
      <c r="D236" s="65"/>
      <c r="E236" s="65"/>
      <c r="F236" s="65"/>
    </row>
  </sheetData>
  <phoneticPr fontId="3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"/>
  <sheetViews>
    <sheetView tabSelected="1" workbookViewId="0">
      <selection activeCell="B15" sqref="B15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58" t="s">
        <v>74</v>
      </c>
      <c r="B1" s="10"/>
    </row>
    <row r="2" spans="1:2" x14ac:dyDescent="0.25">
      <c r="A2" s="58" t="s">
        <v>107</v>
      </c>
      <c r="B2" s="10"/>
    </row>
    <row r="3" spans="1:2" x14ac:dyDescent="0.25">
      <c r="A3" s="58" t="s">
        <v>27</v>
      </c>
      <c r="B3" s="11"/>
    </row>
    <row r="4" spans="1:2" s="60" customFormat="1" ht="30" x14ac:dyDescent="0.25">
      <c r="A4" s="59" t="s">
        <v>28</v>
      </c>
      <c r="B4" s="51" t="s">
        <v>29</v>
      </c>
    </row>
    <row r="5" spans="1:2" s="11" customFormat="1" x14ac:dyDescent="0.25">
      <c r="A5" s="72">
        <v>262767.65999999997</v>
      </c>
      <c r="B5" s="63" t="s">
        <v>30</v>
      </c>
    </row>
    <row r="6" spans="1:2" s="60" customFormat="1" x14ac:dyDescent="0.25">
      <c r="A6" s="73">
        <v>43356.68</v>
      </c>
      <c r="B6" s="63" t="s">
        <v>31</v>
      </c>
    </row>
    <row r="7" spans="1:2" s="60" customFormat="1" x14ac:dyDescent="0.25">
      <c r="A7" s="63">
        <v>140.47999999999999</v>
      </c>
      <c r="B7" s="63" t="s">
        <v>32</v>
      </c>
    </row>
    <row r="8" spans="1:2" s="60" customFormat="1" x14ac:dyDescent="0.25">
      <c r="A8" s="73">
        <v>6428.4</v>
      </c>
      <c r="B8" s="74" t="s">
        <v>33</v>
      </c>
    </row>
    <row r="9" spans="1:2" s="60" customFormat="1" x14ac:dyDescent="0.25">
      <c r="A9" s="73">
        <v>15829.86</v>
      </c>
      <c r="B9" s="63" t="s">
        <v>34</v>
      </c>
    </row>
    <row r="10" spans="1:2" x14ac:dyDescent="0.25">
      <c r="A10" s="75">
        <f>SUM(A5:A9)</f>
        <v>328523.07999999996</v>
      </c>
      <c r="B10" s="62" t="s">
        <v>108</v>
      </c>
    </row>
    <row r="11" spans="1:2" x14ac:dyDescent="0.25">
      <c r="A11" s="45"/>
      <c r="B11" s="45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Lucija Alandžak</cp:lastModifiedBy>
  <cp:lastPrinted>2026-04-20T12:27:46Z</cp:lastPrinted>
  <dcterms:created xsi:type="dcterms:W3CDTF">2024-02-06T13:40:00Z</dcterms:created>
  <dcterms:modified xsi:type="dcterms:W3CDTF">2026-04-20T12:30:12Z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