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alandzak\Desktop\Trošenje sredstava\"/>
    </mc:Choice>
  </mc:AlternateContent>
  <xr:revisionPtr revIDLastSave="0" documentId="13_ncr:1_{F66AB85D-8397-4371-AE20-15A3BBD616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" r:id="rId1"/>
    <sheet name="KATEGORIJA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2" l="1"/>
  <c r="D218" i="1"/>
  <c r="D72" i="1"/>
  <c r="D69" i="1"/>
  <c r="D211" i="1" l="1"/>
  <c r="D197" i="1"/>
  <c r="D184" i="1"/>
  <c r="D173" i="1"/>
  <c r="D170" i="1"/>
  <c r="D156" i="1"/>
  <c r="D125" i="1"/>
  <c r="D93" i="1"/>
  <c r="D79" i="1"/>
  <c r="D213" i="1"/>
  <c r="D207" i="1"/>
  <c r="D186" i="1"/>
  <c r="D151" i="1"/>
  <c r="D137" i="1"/>
  <c r="D116" i="1"/>
  <c r="D109" i="1"/>
  <c r="D58" i="1"/>
  <c r="D88" i="1"/>
  <c r="D181" i="1" l="1"/>
  <c r="D166" i="1"/>
  <c r="D135" i="1"/>
  <c r="D101" i="1"/>
  <c r="D95" i="1"/>
  <c r="D83" i="1"/>
</calcChain>
</file>

<file path=xl/sharedStrings.xml><?xml version="1.0" encoding="utf-8"?>
<sst xmlns="http://schemas.openxmlformats.org/spreadsheetml/2006/main" count="676" uniqueCount="205">
  <si>
    <t>KATEGORIJA 1</t>
  </si>
  <si>
    <t xml:space="preserve">u eurima </t>
  </si>
  <si>
    <t xml:space="preserve">NAZIV PRIMATELJA </t>
  </si>
  <si>
    <t xml:space="preserve">OIB PRIMATELJA </t>
  </si>
  <si>
    <t xml:space="preserve">SJEDIŠTE/ PREBIVALIŠTE PRIMATELJA </t>
  </si>
  <si>
    <t>NAČIN OBJAVE</t>
  </si>
  <si>
    <t xml:space="preserve">KONTO </t>
  </si>
  <si>
    <t xml:space="preserve">VRSTE RASHODA / IZDATKA </t>
  </si>
  <si>
    <t>GDPR</t>
  </si>
  <si>
    <t xml:space="preserve">SLUŽBENA PUTOVANJA </t>
  </si>
  <si>
    <t>KARLOVAC</t>
  </si>
  <si>
    <t>ZAGREB</t>
  </si>
  <si>
    <t>UKUPNO</t>
  </si>
  <si>
    <t xml:space="preserve">UREDSKI MATERIJAL I OSTALI MATERIJALNI RASHODI </t>
  </si>
  <si>
    <t xml:space="preserve">UKUPNO </t>
  </si>
  <si>
    <t xml:space="preserve">USLUGE TELEFONA, INTERNETA, POŠTE I PRIJEVOZA </t>
  </si>
  <si>
    <t xml:space="preserve">ZAGREB </t>
  </si>
  <si>
    <t xml:space="preserve">TASK INFORMACIJSKI SUSTAVI </t>
  </si>
  <si>
    <t xml:space="preserve">OSTALE USLUGE </t>
  </si>
  <si>
    <t xml:space="preserve">NAKNADE TROŠKOVE OSOBAMA IZVAN RADNOG ODNOSA </t>
  </si>
  <si>
    <t>RIJEKA</t>
  </si>
  <si>
    <t xml:space="preserve">PRIVREDNA BANKA ZAGREB </t>
  </si>
  <si>
    <t>02535697732</t>
  </si>
  <si>
    <t xml:space="preserve">BANKARSKE USLUGE I USLUGE PLATNOG PROMETA </t>
  </si>
  <si>
    <t>DUGA RESA</t>
  </si>
  <si>
    <t>KATEGORIJA 2</t>
  </si>
  <si>
    <t xml:space="preserve">NAČIN OBJAVE ISPLAĆENOG IZNOSA </t>
  </si>
  <si>
    <t xml:space="preserve">VRSTA RASHODA I IZDATKA </t>
  </si>
  <si>
    <t xml:space="preserve">3111 BRUTO PLAĆE </t>
  </si>
  <si>
    <t xml:space="preserve">3132 DOPRINOSI NA BRUTO </t>
  </si>
  <si>
    <t>3114 BRUTO PLAĆA ZA POSEBNE UVJETE RADA</t>
  </si>
  <si>
    <t>3121 OSTALI RASHODI ZA ZAPOSLENE</t>
  </si>
  <si>
    <t xml:space="preserve">3237 INTELEKTUALNE I OSOBNE USLUGE </t>
  </si>
  <si>
    <t xml:space="preserve">EUROHERC OSIGURANJE </t>
  </si>
  <si>
    <t xml:space="preserve">PREMIJE OSIGURANJA </t>
  </si>
  <si>
    <t>ŠTEDUL IVAN</t>
  </si>
  <si>
    <t>COMEL</t>
  </si>
  <si>
    <t>HEP-OPSKRBA</t>
  </si>
  <si>
    <t>GRADSKA TOPLANA</t>
  </si>
  <si>
    <t>ENERGIJA</t>
  </si>
  <si>
    <t>SITAN INVENTAR I AUTOGUME</t>
  </si>
  <si>
    <t>HP - HRVATSKA POŠTA</t>
  </si>
  <si>
    <t>VELIKA GORICA</t>
  </si>
  <si>
    <t>A1 HRVATSKA</t>
  </si>
  <si>
    <t>HRVATSKI TELEKOM</t>
  </si>
  <si>
    <t>GRAD KARLOVAC</t>
  </si>
  <si>
    <t>TISKARA PEČARIĆ-RADOČAJ</t>
  </si>
  <si>
    <t>STUDENTSKI CENTAR KARLOVAC</t>
  </si>
  <si>
    <t>VARAŽDIN</t>
  </si>
  <si>
    <t>FINANCIJSKA AGENCIJA</t>
  </si>
  <si>
    <t>SIGURNOST KARLOVAC</t>
  </si>
  <si>
    <t>REPREZENTACIJA</t>
  </si>
  <si>
    <t>INTELEKTUALNE I OSOBNE USLUGE</t>
  </si>
  <si>
    <t>SISAK</t>
  </si>
  <si>
    <t>RAČUNALNE USLUGE</t>
  </si>
  <si>
    <t>PRISTOJBE I NAKNADE</t>
  </si>
  <si>
    <t>ZAKUPNINE I NAJAMNINE</t>
  </si>
  <si>
    <t>BLAŽIĆ MARIJANA</t>
  </si>
  <si>
    <t>DUMIĆ TOMISLAV</t>
  </si>
  <si>
    <t>USLUGE PROMIDŽBE I INFORMIRANJA</t>
  </si>
  <si>
    <t>USLUGE TEKUĆEG I INVEST.ODRŽAVANJA</t>
  </si>
  <si>
    <t>TAPESS</t>
  </si>
  <si>
    <t>KUKULJANOVO</t>
  </si>
  <si>
    <t>OSTALE NAKNADE GRAĐANIMA I KUĆANSTVIMA U NOVCU</t>
  </si>
  <si>
    <t xml:space="preserve">NAZIV ISPLATITELJA: VELEUČILIŠTE U KARLOVCU </t>
  </si>
  <si>
    <t>FOTONAPON</t>
  </si>
  <si>
    <t>NACIONALNA I SVEUČILIŠNA KNJIŽNICA</t>
  </si>
  <si>
    <t>NAZIV ISPLATITELJA: VELEUČILIŠTE U KARLOVCU</t>
  </si>
  <si>
    <t>OŽURA MARKO</t>
  </si>
  <si>
    <t>TEA BAREŠIĆ</t>
  </si>
  <si>
    <t>EMANUEL PETROVIĆ</t>
  </si>
  <si>
    <t>TIN RENDULIĆ</t>
  </si>
  <si>
    <t>RENE BITURAJAC</t>
  </si>
  <si>
    <t>ELENA HLAJ</t>
  </si>
  <si>
    <t>BARBARA SALOPEK</t>
  </si>
  <si>
    <t>FILIP HAJSAN</t>
  </si>
  <si>
    <t>GORA HARI RUDAN</t>
  </si>
  <si>
    <t>UREDSKA OPREMA I NAMJEŠTAJ</t>
  </si>
  <si>
    <t>SECURITAS</t>
  </si>
  <si>
    <t>ŠARIĆ GORAN</t>
  </si>
  <si>
    <t>VARIČAK IVANA</t>
  </si>
  <si>
    <t>SCHINDLER</t>
  </si>
  <si>
    <t>HRT</t>
  </si>
  <si>
    <t>ISTRABENZ PLINI</t>
  </si>
  <si>
    <t>AGENCIJA ZA KOMERCIJALNU DJELATNOST</t>
  </si>
  <si>
    <t>KA-003</t>
  </si>
  <si>
    <t> 07991232976</t>
  </si>
  <si>
    <t>PROPRINT</t>
  </si>
  <si>
    <t>EKORRE DIGITAL</t>
  </si>
  <si>
    <t>VAJ PROMET</t>
  </si>
  <si>
    <t>OBRT ILONA</t>
  </si>
  <si>
    <t>ADRIALIFT</t>
  </si>
  <si>
    <t>PINTUR KRUNOSLAV</t>
  </si>
  <si>
    <t>PETROVINA</t>
  </si>
  <si>
    <t>SMAJLA NIKOLINA</t>
  </si>
  <si>
    <t>ŽAKULA MANUELA</t>
  </si>
  <si>
    <t>LIN TRGOVINA</t>
  </si>
  <si>
    <t>MATER. I DIJEL. ZA TEK. I INVEST. ODRŽAVANJE</t>
  </si>
  <si>
    <t>SLUŽBENA RADNA I ZAŠT. ODJEĆA I OBUĆA</t>
  </si>
  <si>
    <t>KOMUNALNE USLUGE</t>
  </si>
  <si>
    <t>ČISTOĆA</t>
  </si>
  <si>
    <t>VODOVOD I KANALIZACIJA</t>
  </si>
  <si>
    <t>BAKAR</t>
  </si>
  <si>
    <t>OSTALI NESPOMENUTI RASHODI POSLOVANJA</t>
  </si>
  <si>
    <t>MET CROATIA ENERGY TRADE</t>
  </si>
  <si>
    <t>AGORA</t>
  </si>
  <si>
    <t>SPECIJALISTIČKA ORDINACIJA MEDICINE NADA STRIKIĆ</t>
  </si>
  <si>
    <t>AUTO-DIN</t>
  </si>
  <si>
    <t>MATIJEVIĆ BOJAN</t>
  </si>
  <si>
    <t>SLUNJ</t>
  </si>
  <si>
    <t>ZDRAVSTVENE I VETERINARSKE USLUGE</t>
  </si>
  <si>
    <t xml:space="preserve"> </t>
  </si>
  <si>
    <t>ISPLATE SREDSTAVA ZA RAZDOBLJE: SVIBANJ 2026.</t>
  </si>
  <si>
    <t>INFORMACIJA O TROŠENJU SREDSTAVA ZA SVIBANJ 2026.</t>
  </si>
  <si>
    <t>UKUPNO ZA SVIBANJ 2026.</t>
  </si>
  <si>
    <t>ČUJKO KRISTIJAN</t>
  </si>
  <si>
    <t>DUDAŠ SLAVICA</t>
  </si>
  <si>
    <t>KLIČARIĆ MAJA</t>
  </si>
  <si>
    <t>KOTARSKI DENIS</t>
  </si>
  <si>
    <t>SV.KRIŽ ZAČRETJE</t>
  </si>
  <si>
    <t>PRAHOVIĆ MARKO</t>
  </si>
  <si>
    <t>BARILOVIĆ</t>
  </si>
  <si>
    <t>SUDAREVIĆ IVANA</t>
  </si>
  <si>
    <t>JAKŠIĆ LIDIJA</t>
  </si>
  <si>
    <t>PRIMUŽAK ANDREJA</t>
  </si>
  <si>
    <t>PETRAČIĆ MATEJA</t>
  </si>
  <si>
    <t>CINDRIĆ INES</t>
  </si>
  <si>
    <t>LILA PUTOVANJA</t>
  </si>
  <si>
    <t>SLIJEPČEVOĆ VEDRAN</t>
  </si>
  <si>
    <t>DONJA ZDENČINA</t>
  </si>
  <si>
    <t>ŠAVOR MAJDA</t>
  </si>
  <si>
    <t>OBRANOVIĆ DINO</t>
  </si>
  <si>
    <t>PLEŠ VEDRANA</t>
  </si>
  <si>
    <t>TOUNJ</t>
  </si>
  <si>
    <t>POPOVIĆ NINA</t>
  </si>
  <si>
    <t>ŽGELA JURE</t>
  </si>
  <si>
    <t>MATERIJAL I SIROVINE</t>
  </si>
  <si>
    <t>RU-VE</t>
  </si>
  <si>
    <t>FRANCK</t>
  </si>
  <si>
    <t>ŠUMARSKA ŠKOLA KARLOVAC</t>
  </si>
  <si>
    <t>KAAP</t>
  </si>
  <si>
    <t>BIOVIT</t>
  </si>
  <si>
    <t xml:space="preserve">BIOSISTEMI </t>
  </si>
  <si>
    <t> 83028109264</t>
  </si>
  <si>
    <t>PRIMALAB</t>
  </si>
  <si>
    <t>KEFO</t>
  </si>
  <si>
    <r>
      <t> </t>
    </r>
    <r>
      <rPr>
        <sz val="11"/>
        <color rgb="FF000000"/>
        <rFont val="Calibri"/>
        <family val="2"/>
        <charset val="238"/>
        <scheme val="minor"/>
      </rPr>
      <t> 09371680761</t>
    </r>
  </si>
  <si>
    <t>SOLAR MODEL</t>
  </si>
  <si>
    <t>PLEŠCE</t>
  </si>
  <si>
    <t>MERITERM SERVIS</t>
  </si>
  <si>
    <t>ZAGREBINSPEKT</t>
  </si>
  <si>
    <t> 14323028341</t>
  </si>
  <si>
    <t>DIGITALNI TISAK</t>
  </si>
  <si>
    <t>RADIO 047</t>
  </si>
  <si>
    <t> 75433863209</t>
  </si>
  <si>
    <t>PROMO21</t>
  </si>
  <si>
    <t>VEČERNJI LIST</t>
  </si>
  <si>
    <t>ATLETSKI KLUB MARATON 2000</t>
  </si>
  <si>
    <t>43988527539 </t>
  </si>
  <si>
    <t>OSNOVNA ŠKOLA GRABRIK</t>
  </si>
  <si>
    <t>AUTOPROMET D.D.</t>
  </si>
  <si>
    <t>ZAK D.O.O.</t>
  </si>
  <si>
    <t>HEXAWORX</t>
  </si>
  <si>
    <t>EDUKACIJSKO-REHABILITACIJSKI FAKULTET ZAGREB</t>
  </si>
  <si>
    <t>HRVATSKE AUTOCESTE</t>
  </si>
  <si>
    <t>AKSENTIJEVIĆ VJEŠTAČENJE I SAVJETOVANJE</t>
  </si>
  <si>
    <t>ODVJETNICA IRENA R.RAUCH</t>
  </si>
  <si>
    <t>ODVJETNIK KARLO NOVOSEL</t>
  </si>
  <si>
    <t>OBRT ZA PRANJE MARTINAC</t>
  </si>
  <si>
    <t>FAKULTET ZDRAVSTVENIH STUDIJA RIJEKA</t>
  </si>
  <si>
    <t>HOTELI ML</t>
  </si>
  <si>
    <t> 41714209647</t>
  </si>
  <si>
    <t>NOVALJA</t>
  </si>
  <si>
    <t>PARK PRIRODE KOPAČKI RIT</t>
  </si>
  <si>
    <t>KOPAČEVO</t>
  </si>
  <si>
    <t>RESTORAN M-90</t>
  </si>
  <si>
    <t>OBRT KUŠAN</t>
  </si>
  <si>
    <t>25394058515 </t>
  </si>
  <si>
    <t> 68419124305</t>
  </si>
  <si>
    <t>IMG-ART</t>
  </si>
  <si>
    <t>BEČ</t>
  </si>
  <si>
    <t>RAIFFEISEN BANK INTERNATIONAL</t>
  </si>
  <si>
    <t>UBS EUROPE</t>
  </si>
  <si>
    <t>FRANKFURT</t>
  </si>
  <si>
    <t>ANTONIO JELAŠ</t>
  </si>
  <si>
    <t>VELINAC</t>
  </si>
  <si>
    <t>JASTREBARSKO</t>
  </si>
  <si>
    <t>UREĐAJI, STROJEVI I OPREMA ZA OSTALE NAMJENE</t>
  </si>
  <si>
    <t>SENSO PROFI</t>
  </si>
  <si>
    <t>EUROPEAN UNIVERSITY SPORTS ASSOCIATION</t>
  </si>
  <si>
    <t>ZURICH</t>
  </si>
  <si>
    <t>STRUČNO USAVRŠAVANJE ZAPOSLENIKA</t>
  </si>
  <si>
    <t>DUBROVNIK SUN</t>
  </si>
  <si>
    <t>DUBROVNIK</t>
  </si>
  <si>
    <t>PREHRAMBENO TEHNOLOŠKI FAKULTET OSIJEK</t>
  </si>
  <si>
    <t>OSIJEK</t>
  </si>
  <si>
    <t>SCIENCE TEHNOLOGY PARK CRETE</t>
  </si>
  <si>
    <t>KRETA</t>
  </si>
  <si>
    <t>29 2810 391900</t>
  </si>
  <si>
    <t>FEDERATA SHQIPTARE SPORTIT UNI</t>
  </si>
  <si>
    <t>TIRANE</t>
  </si>
  <si>
    <t>IEEE International LLC</t>
  </si>
  <si>
    <t>BARY</t>
  </si>
  <si>
    <t>302810 391900</t>
  </si>
  <si>
    <t>96371000697 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</si>
</sst>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2" fontId="9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1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/>
    <xf numFmtId="0" fontId="6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1" fillId="0" borderId="0" xfId="0" applyFont="1"/>
    <xf numFmtId="4" fontId="9" fillId="0" borderId="5" xfId="0" applyNumberFormat="1" applyFont="1" applyBorder="1" applyAlignment="1">
      <alignment horizontal="center"/>
    </xf>
    <xf numFmtId="0" fontId="8" fillId="0" borderId="4" xfId="0" applyFont="1" applyBorder="1"/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right"/>
    </xf>
    <xf numFmtId="2" fontId="11" fillId="0" borderId="1" xfId="0" applyNumberFormat="1" applyFont="1" applyBorder="1"/>
    <xf numFmtId="0" fontId="11" fillId="0" borderId="0" xfId="0" applyFont="1" applyAlignment="1">
      <alignment horizontal="left"/>
    </xf>
    <xf numFmtId="4" fontId="5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center" vertical="center"/>
    </xf>
    <xf numFmtId="4" fontId="9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3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4" fillId="0" borderId="0" xfId="0" applyFont="1"/>
    <xf numFmtId="0" fontId="10" fillId="0" borderId="0" xfId="0" applyFont="1"/>
    <xf numFmtId="0" fontId="11" fillId="0" borderId="0" xfId="0" applyFont="1" applyBorder="1"/>
    <xf numFmtId="0" fontId="1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3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/>
    <xf numFmtId="4" fontId="5" fillId="0" borderId="5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6"/>
  <sheetViews>
    <sheetView tabSelected="1" topLeftCell="A195" zoomScaleNormal="100" workbookViewId="0">
      <selection activeCell="D219" sqref="D219"/>
    </sheetView>
  </sheetViews>
  <sheetFormatPr defaultColWidth="9.140625" defaultRowHeight="12.75" x14ac:dyDescent="0.2"/>
  <cols>
    <col min="1" max="1" width="54.85546875" style="79" customWidth="1"/>
    <col min="2" max="2" width="20.140625" style="76" customWidth="1"/>
    <col min="3" max="3" width="23.140625" style="76" customWidth="1"/>
    <col min="4" max="4" width="14.28515625" style="76" bestFit="1" customWidth="1"/>
    <col min="5" max="5" width="11.85546875" style="76" customWidth="1"/>
    <col min="6" max="6" width="52.5703125" style="76" customWidth="1"/>
    <col min="7" max="16384" width="9.140625" style="76"/>
  </cols>
  <sheetData>
    <row r="1" spans="1:10" s="51" customFormat="1" ht="15" x14ac:dyDescent="0.25">
      <c r="A1" s="38" t="s">
        <v>64</v>
      </c>
      <c r="B1" s="46"/>
      <c r="C1" s="46"/>
      <c r="D1" s="48"/>
      <c r="E1" s="48"/>
      <c r="F1" s="48"/>
      <c r="G1" s="3"/>
      <c r="H1" s="3"/>
      <c r="I1" s="3"/>
      <c r="J1" s="3"/>
    </row>
    <row r="2" spans="1:10" s="51" customFormat="1" ht="15" x14ac:dyDescent="0.25">
      <c r="A2" s="38" t="s">
        <v>112</v>
      </c>
      <c r="B2" s="46"/>
      <c r="C2" s="46"/>
      <c r="D2" s="48"/>
      <c r="E2" s="48"/>
      <c r="F2" s="48"/>
      <c r="G2" s="3"/>
      <c r="H2" s="3"/>
      <c r="I2" s="3"/>
      <c r="J2" s="3"/>
    </row>
    <row r="3" spans="1:10" s="51" customFormat="1" ht="15" x14ac:dyDescent="0.25">
      <c r="A3" s="38" t="s">
        <v>0</v>
      </c>
      <c r="B3" s="48"/>
      <c r="C3" s="48"/>
      <c r="D3" s="48"/>
      <c r="E3" s="48"/>
      <c r="F3" s="80" t="s">
        <v>1</v>
      </c>
      <c r="G3" s="3"/>
      <c r="H3" s="3"/>
      <c r="I3" s="3"/>
      <c r="J3" s="3"/>
    </row>
    <row r="4" spans="1:10" s="51" customFormat="1" ht="30" x14ac:dyDescent="0.2">
      <c r="A4" s="40" t="s">
        <v>2</v>
      </c>
      <c r="B4" s="41" t="s">
        <v>3</v>
      </c>
      <c r="C4" s="47" t="s">
        <v>4</v>
      </c>
      <c r="D4" s="41" t="s">
        <v>5</v>
      </c>
      <c r="E4" s="41" t="s">
        <v>6</v>
      </c>
      <c r="F4" s="41" t="s">
        <v>7</v>
      </c>
      <c r="G4" s="21"/>
      <c r="H4" s="21"/>
      <c r="I4" s="3"/>
      <c r="J4" s="3"/>
    </row>
    <row r="5" spans="1:10" s="3" customFormat="1" ht="15" x14ac:dyDescent="0.2">
      <c r="A5" s="28" t="s">
        <v>115</v>
      </c>
      <c r="B5" s="27" t="s">
        <v>8</v>
      </c>
      <c r="C5" s="60" t="s">
        <v>10</v>
      </c>
      <c r="D5" s="29">
        <v>65.599999999999994</v>
      </c>
      <c r="E5" s="27">
        <v>3211</v>
      </c>
      <c r="F5" s="27" t="s">
        <v>9</v>
      </c>
      <c r="G5" s="21"/>
      <c r="H5" s="21"/>
    </row>
    <row r="6" spans="1:10" s="3" customFormat="1" ht="15" x14ac:dyDescent="0.2">
      <c r="A6" s="28" t="s">
        <v>116</v>
      </c>
      <c r="B6" s="27" t="s">
        <v>8</v>
      </c>
      <c r="C6" s="60" t="s">
        <v>20</v>
      </c>
      <c r="D6" s="29">
        <v>130.80000000000001</v>
      </c>
      <c r="E6" s="27">
        <v>3211</v>
      </c>
      <c r="F6" s="27" t="s">
        <v>9</v>
      </c>
      <c r="G6" s="21"/>
      <c r="H6" s="21"/>
    </row>
    <row r="7" spans="1:10" s="3" customFormat="1" ht="15" x14ac:dyDescent="0.2">
      <c r="A7" s="28" t="s">
        <v>117</v>
      </c>
      <c r="B7" s="27" t="s">
        <v>8</v>
      </c>
      <c r="C7" s="60" t="s">
        <v>10</v>
      </c>
      <c r="D7" s="29">
        <v>74.599999999999994</v>
      </c>
      <c r="E7" s="27">
        <v>3211</v>
      </c>
      <c r="F7" s="27" t="s">
        <v>9</v>
      </c>
      <c r="G7" s="21"/>
      <c r="H7" s="21"/>
    </row>
    <row r="8" spans="1:10" s="3" customFormat="1" ht="15" x14ac:dyDescent="0.2">
      <c r="A8" s="28" t="s">
        <v>117</v>
      </c>
      <c r="B8" s="27" t="s">
        <v>8</v>
      </c>
      <c r="C8" s="60" t="s">
        <v>10</v>
      </c>
      <c r="D8" s="29">
        <v>74.599999999999994</v>
      </c>
      <c r="E8" s="27">
        <v>3211</v>
      </c>
      <c r="F8" s="27" t="s">
        <v>9</v>
      </c>
      <c r="G8" s="21"/>
      <c r="H8" s="21"/>
    </row>
    <row r="9" spans="1:10" s="3" customFormat="1" ht="15" x14ac:dyDescent="0.2">
      <c r="A9" s="28" t="s">
        <v>118</v>
      </c>
      <c r="B9" s="27" t="s">
        <v>8</v>
      </c>
      <c r="C9" s="60" t="s">
        <v>119</v>
      </c>
      <c r="D9" s="29">
        <v>62</v>
      </c>
      <c r="E9" s="27">
        <v>3211</v>
      </c>
      <c r="F9" s="27" t="s">
        <v>9</v>
      </c>
      <c r="G9" s="21"/>
      <c r="H9" s="21"/>
    </row>
    <row r="10" spans="1:10" s="3" customFormat="1" ht="15" x14ac:dyDescent="0.2">
      <c r="A10" s="28" t="s">
        <v>118</v>
      </c>
      <c r="B10" s="27" t="s">
        <v>8</v>
      </c>
      <c r="C10" s="60" t="s">
        <v>119</v>
      </c>
      <c r="D10" s="29">
        <v>337</v>
      </c>
      <c r="E10" s="27">
        <v>3211</v>
      </c>
      <c r="F10" s="27" t="s">
        <v>9</v>
      </c>
      <c r="G10" s="21"/>
      <c r="H10" s="21"/>
    </row>
    <row r="11" spans="1:10" s="3" customFormat="1" ht="15" x14ac:dyDescent="0.2">
      <c r="A11" s="28" t="s">
        <v>118</v>
      </c>
      <c r="B11" s="27" t="s">
        <v>8</v>
      </c>
      <c r="C11" s="60" t="s">
        <v>119</v>
      </c>
      <c r="D11" s="29">
        <v>357</v>
      </c>
      <c r="E11" s="27">
        <v>3211</v>
      </c>
      <c r="F11" s="27" t="s">
        <v>9</v>
      </c>
      <c r="G11" s="21"/>
      <c r="H11" s="21"/>
    </row>
    <row r="12" spans="1:10" s="3" customFormat="1" ht="15" x14ac:dyDescent="0.2">
      <c r="A12" s="28" t="s">
        <v>120</v>
      </c>
      <c r="B12" s="27" t="s">
        <v>8</v>
      </c>
      <c r="C12" s="60" t="s">
        <v>121</v>
      </c>
      <c r="D12" s="29">
        <v>65.599999999999994</v>
      </c>
      <c r="E12" s="27">
        <v>3211</v>
      </c>
      <c r="F12" s="27" t="s">
        <v>9</v>
      </c>
      <c r="G12" s="21"/>
      <c r="H12" s="21"/>
    </row>
    <row r="13" spans="1:10" s="3" customFormat="1" ht="15" x14ac:dyDescent="0.2">
      <c r="A13" s="28" t="s">
        <v>122</v>
      </c>
      <c r="B13" s="27" t="s">
        <v>8</v>
      </c>
      <c r="C13" s="60" t="s">
        <v>10</v>
      </c>
      <c r="D13" s="29">
        <v>75.599999999999994</v>
      </c>
      <c r="E13" s="27">
        <v>3211</v>
      </c>
      <c r="F13" s="27" t="s">
        <v>9</v>
      </c>
      <c r="G13" s="21"/>
      <c r="H13" s="21"/>
    </row>
    <row r="14" spans="1:10" s="3" customFormat="1" ht="15" x14ac:dyDescent="0.2">
      <c r="A14" s="28" t="s">
        <v>122</v>
      </c>
      <c r="B14" s="27" t="s">
        <v>8</v>
      </c>
      <c r="C14" s="60" t="s">
        <v>10</v>
      </c>
      <c r="D14" s="29">
        <v>75.599999999999994</v>
      </c>
      <c r="E14" s="27">
        <v>3211</v>
      </c>
      <c r="F14" s="27" t="s">
        <v>9</v>
      </c>
      <c r="G14" s="21"/>
      <c r="H14" s="21"/>
    </row>
    <row r="15" spans="1:10" s="3" customFormat="1" ht="15" x14ac:dyDescent="0.2">
      <c r="A15" s="28" t="s">
        <v>122</v>
      </c>
      <c r="B15" s="27" t="s">
        <v>8</v>
      </c>
      <c r="C15" s="60" t="s">
        <v>10</v>
      </c>
      <c r="D15" s="29">
        <v>79</v>
      </c>
      <c r="E15" s="27">
        <v>3211</v>
      </c>
      <c r="F15" s="27" t="s">
        <v>9</v>
      </c>
      <c r="G15" s="21"/>
      <c r="H15" s="21"/>
    </row>
    <row r="16" spans="1:10" s="3" customFormat="1" ht="15" x14ac:dyDescent="0.2">
      <c r="A16" s="28" t="s">
        <v>123</v>
      </c>
      <c r="B16" s="27" t="s">
        <v>8</v>
      </c>
      <c r="C16" s="60" t="s">
        <v>10</v>
      </c>
      <c r="D16" s="29">
        <v>475.17</v>
      </c>
      <c r="E16" s="27">
        <v>3211</v>
      </c>
      <c r="F16" s="27" t="s">
        <v>9</v>
      </c>
      <c r="G16" s="21"/>
      <c r="H16" s="21"/>
    </row>
    <row r="17" spans="1:8" s="3" customFormat="1" ht="15" x14ac:dyDescent="0.2">
      <c r="A17" s="28" t="s">
        <v>124</v>
      </c>
      <c r="B17" s="27" t="s">
        <v>8</v>
      </c>
      <c r="C17" s="60" t="s">
        <v>10</v>
      </c>
      <c r="D17" s="29">
        <v>587.37</v>
      </c>
      <c r="E17" s="27">
        <v>3211</v>
      </c>
      <c r="F17" s="27" t="s">
        <v>9</v>
      </c>
      <c r="G17" s="21"/>
      <c r="H17" s="21"/>
    </row>
    <row r="18" spans="1:8" s="3" customFormat="1" ht="15" x14ac:dyDescent="0.2">
      <c r="A18" s="28" t="s">
        <v>124</v>
      </c>
      <c r="B18" s="27" t="s">
        <v>8</v>
      </c>
      <c r="C18" s="60" t="s">
        <v>10</v>
      </c>
      <c r="D18" s="29">
        <v>60</v>
      </c>
      <c r="E18" s="27">
        <v>3211</v>
      </c>
      <c r="F18" s="27" t="s">
        <v>9</v>
      </c>
      <c r="G18" s="21"/>
      <c r="H18" s="21"/>
    </row>
    <row r="19" spans="1:8" s="3" customFormat="1" ht="15" x14ac:dyDescent="0.2">
      <c r="A19" s="28" t="s">
        <v>95</v>
      </c>
      <c r="B19" s="27" t="s">
        <v>8</v>
      </c>
      <c r="C19" s="60" t="s">
        <v>10</v>
      </c>
      <c r="D19" s="29">
        <v>475.17</v>
      </c>
      <c r="E19" s="27">
        <v>3211</v>
      </c>
      <c r="F19" s="27" t="s">
        <v>9</v>
      </c>
      <c r="G19" s="21"/>
      <c r="H19" s="21"/>
    </row>
    <row r="20" spans="1:8" s="3" customFormat="1" ht="15" x14ac:dyDescent="0.2">
      <c r="A20" s="28" t="s">
        <v>125</v>
      </c>
      <c r="B20" s="27" t="s">
        <v>8</v>
      </c>
      <c r="C20" s="60" t="s">
        <v>10</v>
      </c>
      <c r="D20" s="29">
        <v>394.5</v>
      </c>
      <c r="E20" s="27">
        <v>3211</v>
      </c>
      <c r="F20" s="27" t="s">
        <v>9</v>
      </c>
      <c r="G20" s="21"/>
      <c r="H20" s="21"/>
    </row>
    <row r="21" spans="1:8" s="3" customFormat="1" ht="15" x14ac:dyDescent="0.2">
      <c r="A21" s="28" t="s">
        <v>126</v>
      </c>
      <c r="B21" s="27" t="s">
        <v>8</v>
      </c>
      <c r="C21" s="60" t="s">
        <v>10</v>
      </c>
      <c r="D21" s="29">
        <v>135</v>
      </c>
      <c r="E21" s="27">
        <v>3211</v>
      </c>
      <c r="F21" s="27" t="s">
        <v>9</v>
      </c>
      <c r="G21" s="21"/>
      <c r="H21" s="21"/>
    </row>
    <row r="22" spans="1:8" s="3" customFormat="1" ht="15" x14ac:dyDescent="0.2">
      <c r="A22" s="28" t="s">
        <v>94</v>
      </c>
      <c r="B22" s="27" t="s">
        <v>8</v>
      </c>
      <c r="C22" s="60" t="s">
        <v>10</v>
      </c>
      <c r="D22" s="29">
        <v>228.42</v>
      </c>
      <c r="E22" s="27">
        <v>3211</v>
      </c>
      <c r="F22" s="27" t="s">
        <v>9</v>
      </c>
      <c r="G22" s="21"/>
      <c r="H22" s="21"/>
    </row>
    <row r="23" spans="1:8" s="3" customFormat="1" ht="15" x14ac:dyDescent="0.2">
      <c r="A23" s="28" t="s">
        <v>127</v>
      </c>
      <c r="B23" s="27" t="s">
        <v>8</v>
      </c>
      <c r="C23" s="60" t="s">
        <v>11</v>
      </c>
      <c r="D23" s="29">
        <v>2107</v>
      </c>
      <c r="E23" s="27">
        <v>3211</v>
      </c>
      <c r="F23" s="27" t="s">
        <v>9</v>
      </c>
      <c r="G23" s="21"/>
      <c r="H23" s="21"/>
    </row>
    <row r="24" spans="1:8" s="3" customFormat="1" ht="15" x14ac:dyDescent="0.2">
      <c r="A24" s="28" t="s">
        <v>128</v>
      </c>
      <c r="B24" s="27" t="s">
        <v>8</v>
      </c>
      <c r="C24" s="60" t="s">
        <v>129</v>
      </c>
      <c r="D24" s="29">
        <v>43</v>
      </c>
      <c r="E24" s="27">
        <v>3211</v>
      </c>
      <c r="F24" s="27" t="s">
        <v>9</v>
      </c>
      <c r="G24" s="21"/>
      <c r="H24" s="21"/>
    </row>
    <row r="25" spans="1:8" s="3" customFormat="1" ht="15" x14ac:dyDescent="0.2">
      <c r="A25" s="28" t="s">
        <v>128</v>
      </c>
      <c r="B25" s="27" t="s">
        <v>8</v>
      </c>
      <c r="C25" s="60" t="s">
        <v>129</v>
      </c>
      <c r="D25" s="29">
        <v>92</v>
      </c>
      <c r="E25" s="27">
        <v>3211</v>
      </c>
      <c r="F25" s="27" t="s">
        <v>9</v>
      </c>
      <c r="G25" s="21"/>
      <c r="H25" s="21"/>
    </row>
    <row r="26" spans="1:8" s="3" customFormat="1" ht="15" x14ac:dyDescent="0.2">
      <c r="A26" s="28" t="s">
        <v>130</v>
      </c>
      <c r="B26" s="27" t="s">
        <v>8</v>
      </c>
      <c r="C26" s="60" t="s">
        <v>10</v>
      </c>
      <c r="D26" s="29">
        <v>40</v>
      </c>
      <c r="E26" s="27">
        <v>3211</v>
      </c>
      <c r="F26" s="27" t="s">
        <v>9</v>
      </c>
      <c r="G26" s="21"/>
      <c r="H26" s="21"/>
    </row>
    <row r="27" spans="1:8" s="3" customFormat="1" ht="15" x14ac:dyDescent="0.2">
      <c r="A27" s="28" t="s">
        <v>131</v>
      </c>
      <c r="B27" s="27" t="s">
        <v>8</v>
      </c>
      <c r="C27" s="60" t="s">
        <v>10</v>
      </c>
      <c r="D27" s="29">
        <v>29</v>
      </c>
      <c r="E27" s="27">
        <v>3211</v>
      </c>
      <c r="F27" s="27" t="s">
        <v>9</v>
      </c>
      <c r="G27" s="21"/>
      <c r="H27" s="21"/>
    </row>
    <row r="28" spans="1:8" s="3" customFormat="1" ht="15" x14ac:dyDescent="0.2">
      <c r="A28" s="28" t="s">
        <v>132</v>
      </c>
      <c r="B28" s="27" t="s">
        <v>8</v>
      </c>
      <c r="C28" s="60" t="s">
        <v>133</v>
      </c>
      <c r="D28" s="29">
        <v>3092.21</v>
      </c>
      <c r="E28" s="27">
        <v>3211</v>
      </c>
      <c r="F28" s="27" t="s">
        <v>9</v>
      </c>
      <c r="G28" s="21"/>
      <c r="H28" s="21"/>
    </row>
    <row r="29" spans="1:8" s="3" customFormat="1" ht="15" x14ac:dyDescent="0.2">
      <c r="A29" s="28" t="s">
        <v>134</v>
      </c>
      <c r="B29" s="27" t="s">
        <v>8</v>
      </c>
      <c r="C29" s="60" t="s">
        <v>10</v>
      </c>
      <c r="D29" s="29">
        <v>45</v>
      </c>
      <c r="E29" s="27">
        <v>3211</v>
      </c>
      <c r="F29" s="27" t="s">
        <v>9</v>
      </c>
      <c r="G29" s="21"/>
      <c r="H29" s="21"/>
    </row>
    <row r="30" spans="1:8" s="3" customFormat="1" ht="15" x14ac:dyDescent="0.2">
      <c r="A30" s="28" t="s">
        <v>80</v>
      </c>
      <c r="B30" s="27" t="s">
        <v>8</v>
      </c>
      <c r="C30" s="60" t="s">
        <v>10</v>
      </c>
      <c r="D30" s="29">
        <v>438.26</v>
      </c>
      <c r="E30" s="27">
        <v>3211</v>
      </c>
      <c r="F30" s="27" t="s">
        <v>9</v>
      </c>
      <c r="G30" s="21"/>
      <c r="H30" s="21"/>
    </row>
    <row r="31" spans="1:8" s="3" customFormat="1" ht="15" x14ac:dyDescent="0.2">
      <c r="A31" s="28" t="s">
        <v>135</v>
      </c>
      <c r="B31" s="27" t="s">
        <v>8</v>
      </c>
      <c r="C31" s="60" t="s">
        <v>10</v>
      </c>
      <c r="D31" s="29">
        <v>43.5</v>
      </c>
      <c r="E31" s="27">
        <v>3211</v>
      </c>
      <c r="F31" s="27" t="s">
        <v>9</v>
      </c>
      <c r="G31" s="21"/>
      <c r="H31" s="21"/>
    </row>
    <row r="32" spans="1:8" s="3" customFormat="1" ht="15" x14ac:dyDescent="0.2">
      <c r="A32" s="28" t="s">
        <v>108</v>
      </c>
      <c r="B32" s="27" t="s">
        <v>8</v>
      </c>
      <c r="C32" s="60" t="s">
        <v>10</v>
      </c>
      <c r="D32" s="29">
        <v>66.400000000000006</v>
      </c>
      <c r="E32" s="27">
        <v>3211</v>
      </c>
      <c r="F32" s="27" t="s">
        <v>9</v>
      </c>
      <c r="G32" s="21"/>
      <c r="H32" s="21"/>
    </row>
    <row r="33" spans="1:8" s="3" customFormat="1" ht="15" x14ac:dyDescent="0.2">
      <c r="A33" s="28" t="s">
        <v>108</v>
      </c>
      <c r="B33" s="27" t="s">
        <v>8</v>
      </c>
      <c r="C33" s="60" t="s">
        <v>10</v>
      </c>
      <c r="D33" s="29">
        <v>15</v>
      </c>
      <c r="E33" s="27">
        <v>3211</v>
      </c>
      <c r="F33" s="27" t="s">
        <v>9</v>
      </c>
      <c r="G33" s="21"/>
      <c r="H33" s="21"/>
    </row>
    <row r="34" spans="1:8" s="3" customFormat="1" ht="15" x14ac:dyDescent="0.2">
      <c r="A34" s="28" t="s">
        <v>92</v>
      </c>
      <c r="B34" s="27" t="s">
        <v>8</v>
      </c>
      <c r="C34" s="60" t="s">
        <v>93</v>
      </c>
      <c r="D34" s="29">
        <v>69.2</v>
      </c>
      <c r="E34" s="27">
        <v>3211</v>
      </c>
      <c r="F34" s="27" t="s">
        <v>9</v>
      </c>
      <c r="G34" s="21"/>
      <c r="H34" s="21"/>
    </row>
    <row r="35" spans="1:8" s="3" customFormat="1" ht="15" x14ac:dyDescent="0.2">
      <c r="A35" s="28" t="s">
        <v>92</v>
      </c>
      <c r="B35" s="27" t="s">
        <v>8</v>
      </c>
      <c r="C35" s="60" t="s">
        <v>93</v>
      </c>
      <c r="D35" s="29">
        <v>62.8</v>
      </c>
      <c r="E35" s="27">
        <v>3211</v>
      </c>
      <c r="F35" s="27" t="s">
        <v>9</v>
      </c>
      <c r="G35" s="21"/>
      <c r="H35" s="21"/>
    </row>
    <row r="36" spans="1:8" s="3" customFormat="1" ht="15" x14ac:dyDescent="0.2">
      <c r="A36" s="28" t="s">
        <v>92</v>
      </c>
      <c r="B36" s="27" t="s">
        <v>8</v>
      </c>
      <c r="C36" s="60" t="s">
        <v>93</v>
      </c>
      <c r="D36" s="29">
        <v>162.80000000000001</v>
      </c>
      <c r="E36" s="27">
        <v>3211</v>
      </c>
      <c r="F36" s="27" t="s">
        <v>9</v>
      </c>
      <c r="G36" s="21"/>
      <c r="H36" s="21"/>
    </row>
    <row r="37" spans="1:8" s="3" customFormat="1" ht="15" x14ac:dyDescent="0.2">
      <c r="A37" s="28" t="s">
        <v>92</v>
      </c>
      <c r="B37" s="27" t="s">
        <v>8</v>
      </c>
      <c r="C37" s="60" t="s">
        <v>93</v>
      </c>
      <c r="D37" s="29">
        <v>62.8</v>
      </c>
      <c r="E37" s="27">
        <v>3211</v>
      </c>
      <c r="F37" s="27" t="s">
        <v>9</v>
      </c>
      <c r="G37" s="21"/>
      <c r="H37" s="21"/>
    </row>
    <row r="38" spans="1:8" s="3" customFormat="1" ht="15" x14ac:dyDescent="0.2">
      <c r="A38" s="28" t="s">
        <v>79</v>
      </c>
      <c r="B38" s="27" t="s">
        <v>8</v>
      </c>
      <c r="C38" s="60" t="s">
        <v>11</v>
      </c>
      <c r="D38" s="29">
        <v>608.16</v>
      </c>
      <c r="E38" s="27">
        <v>3211</v>
      </c>
      <c r="F38" s="27" t="s">
        <v>9</v>
      </c>
      <c r="G38" s="21"/>
      <c r="H38" s="21"/>
    </row>
    <row r="39" spans="1:8" s="34" customFormat="1" ht="15" x14ac:dyDescent="0.2">
      <c r="A39" s="28" t="s">
        <v>80</v>
      </c>
      <c r="B39" s="27" t="s">
        <v>8</v>
      </c>
      <c r="C39" s="60" t="s">
        <v>10</v>
      </c>
      <c r="D39" s="29">
        <v>521.6</v>
      </c>
      <c r="E39" s="27">
        <v>3211</v>
      </c>
      <c r="F39" s="27" t="s">
        <v>9</v>
      </c>
      <c r="G39" s="20"/>
      <c r="H39" s="20"/>
    </row>
    <row r="40" spans="1:8" s="34" customFormat="1" ht="15" x14ac:dyDescent="0.2">
      <c r="A40" s="28" t="s">
        <v>80</v>
      </c>
      <c r="B40" s="27" t="s">
        <v>8</v>
      </c>
      <c r="C40" s="60" t="s">
        <v>10</v>
      </c>
      <c r="D40" s="29">
        <v>40</v>
      </c>
      <c r="E40" s="27">
        <v>3211</v>
      </c>
      <c r="F40" s="27" t="s">
        <v>9</v>
      </c>
      <c r="G40" s="20"/>
      <c r="H40" s="20"/>
    </row>
    <row r="41" spans="1:8" s="3" customFormat="1" ht="15" x14ac:dyDescent="0.2">
      <c r="A41" s="28" t="s">
        <v>68</v>
      </c>
      <c r="B41" s="27" t="s">
        <v>8</v>
      </c>
      <c r="C41" s="60" t="s">
        <v>10</v>
      </c>
      <c r="D41" s="29">
        <v>30</v>
      </c>
      <c r="E41" s="27">
        <v>3211</v>
      </c>
      <c r="F41" s="27" t="s">
        <v>9</v>
      </c>
      <c r="G41" s="21"/>
      <c r="H41" s="21"/>
    </row>
    <row r="42" spans="1:8" s="3" customFormat="1" ht="15" x14ac:dyDescent="0.2">
      <c r="A42" s="28" t="s">
        <v>68</v>
      </c>
      <c r="B42" s="27" t="s">
        <v>8</v>
      </c>
      <c r="C42" s="60" t="s">
        <v>10</v>
      </c>
      <c r="D42" s="29">
        <v>152.19999999999999</v>
      </c>
      <c r="E42" s="27">
        <v>3211</v>
      </c>
      <c r="F42" s="27" t="s">
        <v>9</v>
      </c>
      <c r="G42" s="21"/>
      <c r="H42" s="21"/>
    </row>
    <row r="43" spans="1:8" s="3" customFormat="1" ht="15" x14ac:dyDescent="0.2">
      <c r="A43" s="28" t="s">
        <v>68</v>
      </c>
      <c r="B43" s="27" t="s">
        <v>8</v>
      </c>
      <c r="C43" s="60" t="s">
        <v>10</v>
      </c>
      <c r="D43" s="29">
        <v>179.9</v>
      </c>
      <c r="E43" s="27">
        <v>3211</v>
      </c>
      <c r="F43" s="27" t="s">
        <v>9</v>
      </c>
      <c r="G43" s="21"/>
      <c r="H43" s="21"/>
    </row>
    <row r="44" spans="1:8" s="3" customFormat="1" ht="15" x14ac:dyDescent="0.2">
      <c r="A44" s="28" t="s">
        <v>35</v>
      </c>
      <c r="B44" s="27" t="s">
        <v>8</v>
      </c>
      <c r="C44" s="60" t="s">
        <v>10</v>
      </c>
      <c r="D44" s="29">
        <v>675.9</v>
      </c>
      <c r="E44" s="27">
        <v>3211</v>
      </c>
      <c r="F44" s="27" t="s">
        <v>9</v>
      </c>
      <c r="G44" s="21"/>
      <c r="H44" s="21"/>
    </row>
    <row r="45" spans="1:8" s="3" customFormat="1" ht="15" x14ac:dyDescent="0.2">
      <c r="A45" s="28" t="s">
        <v>35</v>
      </c>
      <c r="B45" s="27" t="s">
        <v>8</v>
      </c>
      <c r="C45" s="60" t="s">
        <v>10</v>
      </c>
      <c r="D45" s="29">
        <v>61.7</v>
      </c>
      <c r="E45" s="27">
        <v>3211</v>
      </c>
      <c r="F45" s="27" t="s">
        <v>9</v>
      </c>
      <c r="G45" s="21"/>
      <c r="H45" s="21"/>
    </row>
    <row r="46" spans="1:8" s="3" customFormat="1" ht="14.25" customHeight="1" x14ac:dyDescent="0.2">
      <c r="A46" s="28" t="s">
        <v>35</v>
      </c>
      <c r="B46" s="27" t="s">
        <v>8</v>
      </c>
      <c r="C46" s="60" t="s">
        <v>10</v>
      </c>
      <c r="D46" s="29">
        <v>98.6</v>
      </c>
      <c r="E46" s="27">
        <v>3211</v>
      </c>
      <c r="F46" s="27" t="s">
        <v>9</v>
      </c>
      <c r="G46" s="21"/>
      <c r="H46" s="21"/>
    </row>
    <row r="47" spans="1:8" s="3" customFormat="1" ht="15" x14ac:dyDescent="0.2">
      <c r="A47" s="28" t="s">
        <v>35</v>
      </c>
      <c r="B47" s="27" t="s">
        <v>8</v>
      </c>
      <c r="C47" s="60" t="s">
        <v>10</v>
      </c>
      <c r="D47" s="29">
        <v>78.599999999999994</v>
      </c>
      <c r="E47" s="27">
        <v>3211</v>
      </c>
      <c r="F47" s="27" t="s">
        <v>9</v>
      </c>
      <c r="G47" s="21"/>
      <c r="H47" s="21"/>
    </row>
    <row r="48" spans="1:8" s="37" customFormat="1" ht="15" x14ac:dyDescent="0.2">
      <c r="A48" s="28" t="s">
        <v>35</v>
      </c>
      <c r="B48" s="27" t="s">
        <v>8</v>
      </c>
      <c r="C48" s="60" t="s">
        <v>10</v>
      </c>
      <c r="D48" s="29">
        <v>128.80000000000001</v>
      </c>
      <c r="E48" s="27">
        <v>3211</v>
      </c>
      <c r="F48" s="27" t="s">
        <v>9</v>
      </c>
      <c r="G48" s="21"/>
      <c r="H48" s="21"/>
    </row>
    <row r="49" spans="1:8" s="3" customFormat="1" ht="15" x14ac:dyDescent="0.2">
      <c r="A49" s="28" t="s">
        <v>57</v>
      </c>
      <c r="B49" s="27" t="s">
        <v>8</v>
      </c>
      <c r="C49" s="60" t="s">
        <v>10</v>
      </c>
      <c r="D49" s="29">
        <v>65.599999999999994</v>
      </c>
      <c r="E49" s="27">
        <v>3211</v>
      </c>
      <c r="F49" s="27" t="s">
        <v>9</v>
      </c>
      <c r="G49" s="21"/>
      <c r="H49" s="21"/>
    </row>
    <row r="50" spans="1:8" s="3" customFormat="1" ht="15" x14ac:dyDescent="0.2">
      <c r="A50" s="28" t="s">
        <v>57</v>
      </c>
      <c r="B50" s="27" t="s">
        <v>8</v>
      </c>
      <c r="C50" s="60" t="s">
        <v>10</v>
      </c>
      <c r="D50" s="29">
        <v>80.599999999999994</v>
      </c>
      <c r="E50" s="27">
        <v>3211</v>
      </c>
      <c r="F50" s="27" t="s">
        <v>9</v>
      </c>
      <c r="G50" s="21"/>
      <c r="H50" s="21"/>
    </row>
    <row r="51" spans="1:8" s="3" customFormat="1" ht="15" x14ac:dyDescent="0.2">
      <c r="A51" s="28" t="s">
        <v>57</v>
      </c>
      <c r="B51" s="27" t="s">
        <v>8</v>
      </c>
      <c r="C51" s="60" t="s">
        <v>10</v>
      </c>
      <c r="D51" s="29">
        <v>3099.63</v>
      </c>
      <c r="E51" s="27">
        <v>3211</v>
      </c>
      <c r="F51" s="27" t="s">
        <v>9</v>
      </c>
      <c r="G51" s="21"/>
      <c r="H51" s="21"/>
    </row>
    <row r="52" spans="1:8" s="3" customFormat="1" ht="15" x14ac:dyDescent="0.2">
      <c r="A52" s="28" t="s">
        <v>57</v>
      </c>
      <c r="B52" s="27" t="s">
        <v>8</v>
      </c>
      <c r="C52" s="60" t="s">
        <v>10</v>
      </c>
      <c r="D52" s="29">
        <v>643.86</v>
      </c>
      <c r="E52" s="27">
        <v>3211</v>
      </c>
      <c r="F52" s="27" t="s">
        <v>9</v>
      </c>
      <c r="G52" s="21"/>
      <c r="H52" s="21"/>
    </row>
    <row r="53" spans="1:8" s="3" customFormat="1" ht="15" x14ac:dyDescent="0.2">
      <c r="A53" s="28" t="s">
        <v>57</v>
      </c>
      <c r="B53" s="27" t="s">
        <v>8</v>
      </c>
      <c r="C53" s="60" t="s">
        <v>10</v>
      </c>
      <c r="D53" s="29">
        <v>173.7</v>
      </c>
      <c r="E53" s="27">
        <v>3211</v>
      </c>
      <c r="F53" s="27" t="s">
        <v>9</v>
      </c>
      <c r="G53" s="21"/>
      <c r="H53" s="21"/>
    </row>
    <row r="54" spans="1:8" s="3" customFormat="1" ht="15" x14ac:dyDescent="0.2">
      <c r="A54" s="28" t="s">
        <v>57</v>
      </c>
      <c r="B54" s="27" t="s">
        <v>8</v>
      </c>
      <c r="C54" s="60" t="s">
        <v>10</v>
      </c>
      <c r="D54" s="29">
        <v>276.60000000000002</v>
      </c>
      <c r="E54" s="27">
        <v>3211</v>
      </c>
      <c r="F54" s="27" t="s">
        <v>9</v>
      </c>
      <c r="G54" s="21"/>
      <c r="H54" s="21"/>
    </row>
    <row r="55" spans="1:8" s="3" customFormat="1" ht="15" x14ac:dyDescent="0.2">
      <c r="A55" s="28" t="s">
        <v>58</v>
      </c>
      <c r="B55" s="27" t="s">
        <v>8</v>
      </c>
      <c r="C55" s="60" t="s">
        <v>11</v>
      </c>
      <c r="D55" s="29">
        <v>50</v>
      </c>
      <c r="E55" s="27">
        <v>3211</v>
      </c>
      <c r="F55" s="27" t="s">
        <v>9</v>
      </c>
      <c r="G55" s="21"/>
      <c r="H55" s="21"/>
    </row>
    <row r="56" spans="1:8" s="3" customFormat="1" ht="15" x14ac:dyDescent="0.2">
      <c r="A56" s="28" t="s">
        <v>58</v>
      </c>
      <c r="B56" s="27" t="s">
        <v>8</v>
      </c>
      <c r="C56" s="60" t="s">
        <v>11</v>
      </c>
      <c r="D56" s="29">
        <v>95</v>
      </c>
      <c r="E56" s="27">
        <v>3211</v>
      </c>
      <c r="F56" s="27" t="s">
        <v>9</v>
      </c>
      <c r="G56" s="21"/>
      <c r="H56" s="21"/>
    </row>
    <row r="57" spans="1:8" s="3" customFormat="1" ht="15" x14ac:dyDescent="0.2">
      <c r="A57" s="45" t="s">
        <v>95</v>
      </c>
      <c r="B57" s="27" t="s">
        <v>8</v>
      </c>
      <c r="C57" s="60" t="s">
        <v>10</v>
      </c>
      <c r="D57" s="81">
        <v>45</v>
      </c>
      <c r="E57" s="27">
        <v>3211</v>
      </c>
      <c r="F57" s="27" t="s">
        <v>9</v>
      </c>
      <c r="G57" s="21"/>
      <c r="H57" s="21"/>
    </row>
    <row r="58" spans="1:8" s="51" customFormat="1" ht="15" x14ac:dyDescent="0.25">
      <c r="A58" s="7" t="s">
        <v>12</v>
      </c>
      <c r="B58" s="6"/>
      <c r="C58" s="6"/>
      <c r="D58" s="52">
        <f>SUM(D5:D57)</f>
        <v>17227.45</v>
      </c>
      <c r="E58" s="53"/>
      <c r="F58" s="14"/>
    </row>
    <row r="59" spans="1:8" s="3" customFormat="1" ht="15" x14ac:dyDescent="0.25">
      <c r="A59" s="32" t="s">
        <v>192</v>
      </c>
      <c r="B59" s="27">
        <v>60174672203</v>
      </c>
      <c r="C59" s="30" t="s">
        <v>193</v>
      </c>
      <c r="D59" s="95">
        <v>230</v>
      </c>
      <c r="E59" s="33">
        <v>3213</v>
      </c>
      <c r="F59" s="33" t="s">
        <v>191</v>
      </c>
    </row>
    <row r="60" spans="1:8" s="3" customFormat="1" ht="15" x14ac:dyDescent="0.25">
      <c r="A60" s="32" t="s">
        <v>189</v>
      </c>
      <c r="B60" s="27">
        <v>88237683881</v>
      </c>
      <c r="C60" s="30" t="s">
        <v>190</v>
      </c>
      <c r="D60" s="95">
        <v>400</v>
      </c>
      <c r="E60" s="33">
        <v>3213</v>
      </c>
      <c r="F60" s="33" t="s">
        <v>191</v>
      </c>
    </row>
    <row r="61" spans="1:8" s="3" customFormat="1" ht="15" x14ac:dyDescent="0.25">
      <c r="A61" s="32" t="s">
        <v>189</v>
      </c>
      <c r="B61" s="27">
        <v>88237683881</v>
      </c>
      <c r="C61" s="30" t="s">
        <v>190</v>
      </c>
      <c r="D61" s="95">
        <v>50</v>
      </c>
      <c r="E61" s="33">
        <v>3213</v>
      </c>
      <c r="F61" s="33" t="s">
        <v>191</v>
      </c>
    </row>
    <row r="62" spans="1:8" s="3" customFormat="1" ht="15" x14ac:dyDescent="0.25">
      <c r="A62" s="32" t="s">
        <v>194</v>
      </c>
      <c r="B62" s="27">
        <v>96371000697</v>
      </c>
      <c r="C62" s="30" t="s">
        <v>195</v>
      </c>
      <c r="D62" s="95">
        <v>350</v>
      </c>
      <c r="E62" s="33">
        <v>3213</v>
      </c>
      <c r="F62" s="33" t="s">
        <v>191</v>
      </c>
    </row>
    <row r="63" spans="1:8" s="3" customFormat="1" ht="15" x14ac:dyDescent="0.25">
      <c r="A63" s="32" t="s">
        <v>199</v>
      </c>
      <c r="B63" s="27">
        <v>1012108</v>
      </c>
      <c r="C63" s="30" t="s">
        <v>200</v>
      </c>
      <c r="D63" s="95">
        <v>25</v>
      </c>
      <c r="E63" s="33">
        <v>3213</v>
      </c>
      <c r="F63" s="33" t="s">
        <v>191</v>
      </c>
    </row>
    <row r="64" spans="1:8" s="3" customFormat="1" ht="15" x14ac:dyDescent="0.25">
      <c r="A64" s="32" t="s">
        <v>196</v>
      </c>
      <c r="B64" s="27" t="s">
        <v>198</v>
      </c>
      <c r="C64" s="30" t="s">
        <v>197</v>
      </c>
      <c r="D64" s="95">
        <v>300</v>
      </c>
      <c r="E64" s="33">
        <v>3213</v>
      </c>
      <c r="F64" s="33" t="s">
        <v>191</v>
      </c>
    </row>
    <row r="65" spans="1:6" s="3" customFormat="1" ht="15" x14ac:dyDescent="0.25">
      <c r="A65" s="32" t="s">
        <v>196</v>
      </c>
      <c r="B65" s="27" t="s">
        <v>203</v>
      </c>
      <c r="C65" s="30" t="s">
        <v>197</v>
      </c>
      <c r="D65" s="95">
        <v>350</v>
      </c>
      <c r="E65" s="33">
        <v>3213</v>
      </c>
      <c r="F65" s="33" t="s">
        <v>191</v>
      </c>
    </row>
    <row r="66" spans="1:6" s="3" customFormat="1" ht="15" x14ac:dyDescent="0.25">
      <c r="A66" s="32" t="s">
        <v>194</v>
      </c>
      <c r="B66" s="27" t="s">
        <v>204</v>
      </c>
      <c r="C66" s="30" t="s">
        <v>195</v>
      </c>
      <c r="D66" s="95">
        <v>300</v>
      </c>
      <c r="E66" s="33">
        <v>3213</v>
      </c>
      <c r="F66" s="33" t="s">
        <v>191</v>
      </c>
    </row>
    <row r="67" spans="1:6" s="3" customFormat="1" ht="15" x14ac:dyDescent="0.25">
      <c r="A67" s="32" t="s">
        <v>201</v>
      </c>
      <c r="B67" s="27">
        <v>838544412</v>
      </c>
      <c r="C67" s="30" t="s">
        <v>202</v>
      </c>
      <c r="D67" s="95">
        <v>753.63</v>
      </c>
      <c r="E67" s="33">
        <v>3213</v>
      </c>
      <c r="F67" s="33" t="s">
        <v>191</v>
      </c>
    </row>
    <row r="68" spans="1:6" s="3" customFormat="1" ht="15" x14ac:dyDescent="0.25">
      <c r="A68" s="32" t="s">
        <v>201</v>
      </c>
      <c r="B68" s="27">
        <v>838544412</v>
      </c>
      <c r="C68" s="92" t="s">
        <v>202</v>
      </c>
      <c r="D68" s="95">
        <v>756.9</v>
      </c>
      <c r="E68" s="33">
        <v>3213</v>
      </c>
      <c r="F68" s="33" t="s">
        <v>191</v>
      </c>
    </row>
    <row r="69" spans="1:6" s="77" customFormat="1" ht="15" x14ac:dyDescent="0.25">
      <c r="A69" s="7" t="s">
        <v>12</v>
      </c>
      <c r="B69" s="61"/>
      <c r="C69" s="96"/>
      <c r="D69" s="52">
        <f>SUM(D59:D68)</f>
        <v>3515.53</v>
      </c>
      <c r="E69" s="97"/>
      <c r="F69" s="97"/>
    </row>
    <row r="70" spans="1:6" s="3" customFormat="1" ht="15" x14ac:dyDescent="0.25">
      <c r="A70" s="28" t="s">
        <v>36</v>
      </c>
      <c r="B70" s="27">
        <v>11085290021</v>
      </c>
      <c r="C70" s="30" t="s">
        <v>10</v>
      </c>
      <c r="D70" s="58">
        <v>73.44</v>
      </c>
      <c r="E70" s="27">
        <v>3221</v>
      </c>
      <c r="F70" s="27" t="s">
        <v>13</v>
      </c>
    </row>
    <row r="71" spans="1:6" s="2" customFormat="1" ht="15" x14ac:dyDescent="0.25">
      <c r="A71" s="28" t="s">
        <v>61</v>
      </c>
      <c r="B71" s="27">
        <v>22248533094</v>
      </c>
      <c r="C71" s="30" t="s">
        <v>62</v>
      </c>
      <c r="D71" s="31">
        <v>556.28</v>
      </c>
      <c r="E71" s="27">
        <v>3221</v>
      </c>
      <c r="F71" s="27" t="s">
        <v>13</v>
      </c>
    </row>
    <row r="72" spans="1:6" s="75" customFormat="1" ht="15" x14ac:dyDescent="0.25">
      <c r="A72" s="13" t="s">
        <v>12</v>
      </c>
      <c r="B72" s="27"/>
      <c r="C72" s="11"/>
      <c r="D72" s="12">
        <f>SUM(D70:D71)</f>
        <v>629.72</v>
      </c>
      <c r="E72" s="6"/>
      <c r="F72" s="6"/>
    </row>
    <row r="73" spans="1:6" s="2" customFormat="1" ht="15" x14ac:dyDescent="0.25">
      <c r="A73" s="28" t="s">
        <v>137</v>
      </c>
      <c r="B73" s="27">
        <v>11039922244</v>
      </c>
      <c r="C73" s="30" t="s">
        <v>11</v>
      </c>
      <c r="D73" s="29">
        <v>174.43</v>
      </c>
      <c r="E73" s="27">
        <v>3222</v>
      </c>
      <c r="F73" s="27" t="s">
        <v>136</v>
      </c>
    </row>
    <row r="74" spans="1:6" s="2" customFormat="1" ht="15" x14ac:dyDescent="0.25">
      <c r="A74" s="28" t="s">
        <v>138</v>
      </c>
      <c r="B74" s="84">
        <v>7676693758</v>
      </c>
      <c r="C74" s="30" t="s">
        <v>11</v>
      </c>
      <c r="D74" s="29">
        <v>117.75</v>
      </c>
      <c r="E74" s="27">
        <v>3222</v>
      </c>
      <c r="F74" s="27" t="s">
        <v>136</v>
      </c>
    </row>
    <row r="75" spans="1:6" s="2" customFormat="1" ht="15" x14ac:dyDescent="0.25">
      <c r="A75" s="28" t="s">
        <v>139</v>
      </c>
      <c r="B75" s="50">
        <v>47487840909</v>
      </c>
      <c r="C75" s="30" t="s">
        <v>10</v>
      </c>
      <c r="D75" s="29">
        <v>750</v>
      </c>
      <c r="E75" s="27">
        <v>3222</v>
      </c>
      <c r="F75" s="27" t="s">
        <v>136</v>
      </c>
    </row>
    <row r="76" spans="1:6" s="2" customFormat="1" ht="15" x14ac:dyDescent="0.25">
      <c r="A76" s="28" t="s">
        <v>140</v>
      </c>
      <c r="B76" s="27">
        <v>24121581251</v>
      </c>
      <c r="C76" s="30" t="s">
        <v>10</v>
      </c>
      <c r="D76" s="29">
        <v>182.5</v>
      </c>
      <c r="E76" s="27">
        <v>3222</v>
      </c>
      <c r="F76" s="27" t="s">
        <v>136</v>
      </c>
    </row>
    <row r="77" spans="1:6" s="2" customFormat="1" ht="15" x14ac:dyDescent="0.25">
      <c r="A77" s="28" t="s">
        <v>141</v>
      </c>
      <c r="B77" s="84">
        <v>73275412890</v>
      </c>
      <c r="C77" s="27" t="s">
        <v>48</v>
      </c>
      <c r="D77" s="29">
        <v>379.43</v>
      </c>
      <c r="E77" s="27">
        <v>3222</v>
      </c>
      <c r="F77" s="27" t="s">
        <v>136</v>
      </c>
    </row>
    <row r="78" spans="1:6" s="2" customFormat="1" ht="15" x14ac:dyDescent="0.25">
      <c r="A78" s="28" t="s">
        <v>142</v>
      </c>
      <c r="B78" s="84">
        <v>58765639175</v>
      </c>
      <c r="C78" s="27" t="s">
        <v>11</v>
      </c>
      <c r="D78" s="29">
        <v>543.33000000000004</v>
      </c>
      <c r="E78" s="27">
        <v>3222</v>
      </c>
      <c r="F78" s="27" t="s">
        <v>136</v>
      </c>
    </row>
    <row r="79" spans="1:6" s="75" customFormat="1" ht="15" x14ac:dyDescent="0.25">
      <c r="A79" s="13" t="s">
        <v>12</v>
      </c>
      <c r="B79" s="6"/>
      <c r="C79" s="6"/>
      <c r="D79" s="12">
        <f>SUM(D73:D78)</f>
        <v>2147.44</v>
      </c>
      <c r="E79" s="6"/>
      <c r="F79" s="6"/>
    </row>
    <row r="80" spans="1:6" s="2" customFormat="1" ht="15" x14ac:dyDescent="0.25">
      <c r="A80" s="28" t="s">
        <v>37</v>
      </c>
      <c r="B80" s="27">
        <v>63073332379</v>
      </c>
      <c r="C80" s="27" t="s">
        <v>11</v>
      </c>
      <c r="D80" s="29">
        <v>3038.72</v>
      </c>
      <c r="E80" s="27">
        <v>3223</v>
      </c>
      <c r="F80" s="27" t="s">
        <v>39</v>
      </c>
    </row>
    <row r="81" spans="1:6" s="2" customFormat="1" ht="15" x14ac:dyDescent="0.25">
      <c r="A81" s="28" t="s">
        <v>104</v>
      </c>
      <c r="B81" s="39">
        <v>85106651596</v>
      </c>
      <c r="C81" s="27" t="s">
        <v>11</v>
      </c>
      <c r="D81" s="29">
        <v>1942.46</v>
      </c>
      <c r="E81" s="27">
        <v>3223</v>
      </c>
      <c r="F81" s="27" t="s">
        <v>39</v>
      </c>
    </row>
    <row r="82" spans="1:6" s="2" customFormat="1" ht="15" x14ac:dyDescent="0.25">
      <c r="A82" s="28" t="s">
        <v>38</v>
      </c>
      <c r="B82" s="27">
        <v>84300617934</v>
      </c>
      <c r="C82" s="27" t="s">
        <v>10</v>
      </c>
      <c r="D82" s="29">
        <v>949.55</v>
      </c>
      <c r="E82" s="27">
        <v>3223</v>
      </c>
      <c r="F82" s="27" t="s">
        <v>39</v>
      </c>
    </row>
    <row r="83" spans="1:6" s="75" customFormat="1" ht="15" x14ac:dyDescent="0.25">
      <c r="A83" s="13" t="s">
        <v>12</v>
      </c>
      <c r="B83" s="6"/>
      <c r="C83" s="6"/>
      <c r="D83" s="12">
        <f>SUM(D80:D82)</f>
        <v>5930.7300000000005</v>
      </c>
      <c r="E83" s="6"/>
      <c r="F83" s="6"/>
    </row>
    <row r="84" spans="1:6" s="2" customFormat="1" ht="15" x14ac:dyDescent="0.25">
      <c r="A84" s="28" t="s">
        <v>96</v>
      </c>
      <c r="B84" s="50">
        <v>81136376163</v>
      </c>
      <c r="C84" s="27" t="s">
        <v>10</v>
      </c>
      <c r="D84" s="29">
        <v>133.85</v>
      </c>
      <c r="E84" s="27">
        <v>3224</v>
      </c>
      <c r="F84" s="27" t="s">
        <v>97</v>
      </c>
    </row>
    <row r="85" spans="1:6" s="2" customFormat="1" ht="15" x14ac:dyDescent="0.25">
      <c r="A85" s="28" t="s">
        <v>96</v>
      </c>
      <c r="B85" s="50">
        <v>81136376163</v>
      </c>
      <c r="C85" s="30" t="s">
        <v>10</v>
      </c>
      <c r="D85" s="29">
        <v>32.43</v>
      </c>
      <c r="E85" s="27">
        <v>3224</v>
      </c>
      <c r="F85" s="27" t="s">
        <v>97</v>
      </c>
    </row>
    <row r="86" spans="1:6" s="2" customFormat="1" ht="15" x14ac:dyDescent="0.25">
      <c r="A86" s="28" t="s">
        <v>144</v>
      </c>
      <c r="B86" s="27" t="s">
        <v>143</v>
      </c>
      <c r="C86" s="30" t="s">
        <v>11</v>
      </c>
      <c r="D86" s="29">
        <v>352.5</v>
      </c>
      <c r="E86" s="27">
        <v>3224</v>
      </c>
      <c r="F86" s="27" t="s">
        <v>97</v>
      </c>
    </row>
    <row r="87" spans="1:6" s="2" customFormat="1" ht="15" x14ac:dyDescent="0.25">
      <c r="A87" s="28" t="s">
        <v>145</v>
      </c>
      <c r="B87" s="84" t="s">
        <v>146</v>
      </c>
      <c r="C87" s="30" t="s">
        <v>53</v>
      </c>
      <c r="D87" s="29">
        <v>345.63</v>
      </c>
      <c r="E87" s="27">
        <v>3224</v>
      </c>
      <c r="F87" s="27" t="s">
        <v>97</v>
      </c>
    </row>
    <row r="88" spans="1:6" s="75" customFormat="1" ht="15" x14ac:dyDescent="0.25">
      <c r="A88" s="13" t="s">
        <v>12</v>
      </c>
      <c r="B88" s="27"/>
      <c r="C88" s="11"/>
      <c r="D88" s="12">
        <f>SUM(D84:D87)</f>
        <v>864.41</v>
      </c>
      <c r="E88" s="6"/>
      <c r="F88" s="6"/>
    </row>
    <row r="89" spans="1:6" s="2" customFormat="1" ht="15" x14ac:dyDescent="0.25">
      <c r="A89" s="28" t="s">
        <v>147</v>
      </c>
      <c r="B89" s="39">
        <v>24866950304</v>
      </c>
      <c r="C89" s="27" t="s">
        <v>148</v>
      </c>
      <c r="D89" s="29">
        <v>271.10000000000002</v>
      </c>
      <c r="E89" s="27">
        <v>3225</v>
      </c>
      <c r="F89" s="27" t="s">
        <v>40</v>
      </c>
    </row>
    <row r="90" spans="1:6" s="2" customFormat="1" ht="15" x14ac:dyDescent="0.25">
      <c r="A90" s="28" t="s">
        <v>36</v>
      </c>
      <c r="B90" s="27">
        <v>11085290021</v>
      </c>
      <c r="C90" s="27" t="s">
        <v>10</v>
      </c>
      <c r="D90" s="29">
        <v>1298.75</v>
      </c>
      <c r="E90" s="27">
        <v>3225</v>
      </c>
      <c r="F90" s="27" t="s">
        <v>40</v>
      </c>
    </row>
    <row r="91" spans="1:6" s="2" customFormat="1" ht="15" x14ac:dyDescent="0.25">
      <c r="A91" s="28" t="s">
        <v>36</v>
      </c>
      <c r="B91" s="27">
        <v>11085290021</v>
      </c>
      <c r="C91" s="27" t="s">
        <v>10</v>
      </c>
      <c r="D91" s="29">
        <v>1849.25</v>
      </c>
      <c r="E91" s="27">
        <v>3225</v>
      </c>
      <c r="F91" s="27" t="s">
        <v>40</v>
      </c>
    </row>
    <row r="92" spans="1:6" s="75" customFormat="1" ht="15" x14ac:dyDescent="0.25">
      <c r="A92" s="28" t="s">
        <v>36</v>
      </c>
      <c r="B92" s="27">
        <v>11085290021</v>
      </c>
      <c r="C92" s="27" t="s">
        <v>10</v>
      </c>
      <c r="D92" s="29">
        <v>575.1</v>
      </c>
      <c r="E92" s="27">
        <v>3225</v>
      </c>
      <c r="F92" s="27" t="s">
        <v>40</v>
      </c>
    </row>
    <row r="93" spans="1:6" s="75" customFormat="1" ht="15" x14ac:dyDescent="0.25">
      <c r="A93" s="13" t="s">
        <v>12</v>
      </c>
      <c r="B93" s="6"/>
      <c r="C93" s="6"/>
      <c r="D93" s="12">
        <f>SUM(D89:D92)</f>
        <v>3994.2</v>
      </c>
      <c r="E93" s="6"/>
      <c r="F93" s="6"/>
    </row>
    <row r="94" spans="1:6" s="2" customFormat="1" ht="15" x14ac:dyDescent="0.25">
      <c r="A94" s="28" t="s">
        <v>96</v>
      </c>
      <c r="B94" s="39">
        <v>81136376163</v>
      </c>
      <c r="C94" s="27" t="s">
        <v>10</v>
      </c>
      <c r="D94" s="29">
        <v>406.31</v>
      </c>
      <c r="E94" s="27">
        <v>3227</v>
      </c>
      <c r="F94" s="27" t="s">
        <v>98</v>
      </c>
    </row>
    <row r="95" spans="1:6" s="75" customFormat="1" ht="15" x14ac:dyDescent="0.25">
      <c r="A95" s="13" t="s">
        <v>12</v>
      </c>
      <c r="B95" s="6"/>
      <c r="C95" s="6"/>
      <c r="D95" s="12">
        <f>SUM(D94)</f>
        <v>406.31</v>
      </c>
      <c r="E95" s="6"/>
      <c r="F95" s="6"/>
    </row>
    <row r="96" spans="1:6" s="2" customFormat="1" ht="15" x14ac:dyDescent="0.25">
      <c r="A96" s="28" t="s">
        <v>41</v>
      </c>
      <c r="B96" s="27">
        <v>87311810356</v>
      </c>
      <c r="C96" s="27" t="s">
        <v>42</v>
      </c>
      <c r="D96" s="29">
        <v>213.93</v>
      </c>
      <c r="E96" s="27">
        <v>3231</v>
      </c>
      <c r="F96" s="27" t="s">
        <v>15</v>
      </c>
    </row>
    <row r="97" spans="1:6" s="2" customFormat="1" ht="15" x14ac:dyDescent="0.25">
      <c r="A97" s="28" t="s">
        <v>41</v>
      </c>
      <c r="B97" s="27">
        <v>87311810356</v>
      </c>
      <c r="C97" s="27" t="s">
        <v>42</v>
      </c>
      <c r="D97" s="29">
        <v>8.5</v>
      </c>
      <c r="E97" s="27">
        <v>3231</v>
      </c>
      <c r="F97" s="27" t="s">
        <v>15</v>
      </c>
    </row>
    <row r="98" spans="1:6" s="2" customFormat="1" ht="15" x14ac:dyDescent="0.25">
      <c r="A98" s="28" t="s">
        <v>44</v>
      </c>
      <c r="B98" s="27">
        <v>81793146560</v>
      </c>
      <c r="C98" s="27" t="s">
        <v>11</v>
      </c>
      <c r="D98" s="29">
        <v>255.68</v>
      </c>
      <c r="E98" s="27">
        <v>3231</v>
      </c>
      <c r="F98" s="27" t="s">
        <v>15</v>
      </c>
    </row>
    <row r="99" spans="1:6" s="2" customFormat="1" ht="15" x14ac:dyDescent="0.25">
      <c r="A99" s="28" t="s">
        <v>43</v>
      </c>
      <c r="B99" s="27">
        <v>29524210204</v>
      </c>
      <c r="C99" s="27" t="s">
        <v>11</v>
      </c>
      <c r="D99" s="29">
        <v>34.74</v>
      </c>
      <c r="E99" s="27">
        <v>3231</v>
      </c>
      <c r="F99" s="27" t="s">
        <v>15</v>
      </c>
    </row>
    <row r="100" spans="1:6" s="2" customFormat="1" ht="15" x14ac:dyDescent="0.25">
      <c r="A100" s="28" t="s">
        <v>44</v>
      </c>
      <c r="B100" s="27">
        <v>81793146560</v>
      </c>
      <c r="C100" s="27" t="s">
        <v>11</v>
      </c>
      <c r="D100" s="29">
        <v>58.51</v>
      </c>
      <c r="E100" s="27">
        <v>3231</v>
      </c>
      <c r="F100" s="27" t="s">
        <v>15</v>
      </c>
    </row>
    <row r="101" spans="1:6" s="75" customFormat="1" ht="15" x14ac:dyDescent="0.25">
      <c r="A101" s="13" t="s">
        <v>12</v>
      </c>
      <c r="B101" s="6"/>
      <c r="C101" s="11"/>
      <c r="D101" s="12">
        <f>SUM(D96:D100)</f>
        <v>571.36</v>
      </c>
      <c r="E101" s="6"/>
      <c r="F101" s="6"/>
    </row>
    <row r="102" spans="1:6" s="2" customFormat="1" ht="15" x14ac:dyDescent="0.25">
      <c r="A102" s="28" t="s">
        <v>149</v>
      </c>
      <c r="B102" s="27">
        <v>53742514983</v>
      </c>
      <c r="C102" s="30" t="s">
        <v>20</v>
      </c>
      <c r="D102" s="29">
        <v>747.88</v>
      </c>
      <c r="E102" s="27">
        <v>3232</v>
      </c>
      <c r="F102" s="27" t="s">
        <v>60</v>
      </c>
    </row>
    <row r="103" spans="1:6" s="2" customFormat="1" ht="15" x14ac:dyDescent="0.25">
      <c r="A103" s="28" t="s">
        <v>45</v>
      </c>
      <c r="B103" s="33">
        <v>25654647153</v>
      </c>
      <c r="C103" s="30" t="s">
        <v>10</v>
      </c>
      <c r="D103" s="29">
        <v>75</v>
      </c>
      <c r="E103" s="27">
        <v>3232</v>
      </c>
      <c r="F103" s="27" t="s">
        <v>60</v>
      </c>
    </row>
    <row r="104" spans="1:6" s="2" customFormat="1" ht="15" x14ac:dyDescent="0.25">
      <c r="A104" s="28" t="s">
        <v>91</v>
      </c>
      <c r="B104" s="27">
        <v>36856415212</v>
      </c>
      <c r="C104" s="30" t="s">
        <v>20</v>
      </c>
      <c r="D104" s="29">
        <v>112.5</v>
      </c>
      <c r="E104" s="27">
        <v>3232</v>
      </c>
      <c r="F104" s="27" t="s">
        <v>60</v>
      </c>
    </row>
    <row r="105" spans="1:6" s="2" customFormat="1" ht="15" x14ac:dyDescent="0.25">
      <c r="A105" s="43" t="s">
        <v>81</v>
      </c>
      <c r="B105" s="27">
        <v>39551305526</v>
      </c>
      <c r="C105" s="27" t="s">
        <v>11</v>
      </c>
      <c r="D105" s="29">
        <v>238.25</v>
      </c>
      <c r="E105" s="27">
        <v>3232</v>
      </c>
      <c r="F105" s="27" t="s">
        <v>60</v>
      </c>
    </row>
    <row r="106" spans="1:6" s="2" customFormat="1" ht="15" x14ac:dyDescent="0.25">
      <c r="A106" s="43" t="s">
        <v>150</v>
      </c>
      <c r="B106" s="83">
        <v>82752153530</v>
      </c>
      <c r="C106" s="27" t="s">
        <v>11</v>
      </c>
      <c r="D106" s="29">
        <v>62.5</v>
      </c>
      <c r="E106" s="27">
        <v>3232</v>
      </c>
      <c r="F106" s="27" t="s">
        <v>60</v>
      </c>
    </row>
    <row r="107" spans="1:6" s="2" customFormat="1" ht="15" x14ac:dyDescent="0.25">
      <c r="A107" s="43" t="s">
        <v>81</v>
      </c>
      <c r="B107" s="27">
        <v>39551305526</v>
      </c>
      <c r="C107" s="27" t="s">
        <v>11</v>
      </c>
      <c r="D107" s="29">
        <v>362.5</v>
      </c>
      <c r="E107" s="27">
        <v>3232</v>
      </c>
      <c r="F107" s="27" t="s">
        <v>60</v>
      </c>
    </row>
    <row r="108" spans="1:6" s="2" customFormat="1" ht="15" x14ac:dyDescent="0.25">
      <c r="A108" s="43" t="s">
        <v>65</v>
      </c>
      <c r="B108" s="27">
        <v>28029018750</v>
      </c>
      <c r="C108" s="27" t="s">
        <v>11</v>
      </c>
      <c r="D108" s="29">
        <v>49.78</v>
      </c>
      <c r="E108" s="27">
        <v>3232</v>
      </c>
      <c r="F108" s="27" t="s">
        <v>60</v>
      </c>
    </row>
    <row r="109" spans="1:6" s="75" customFormat="1" ht="15" x14ac:dyDescent="0.25">
      <c r="A109" s="44" t="s">
        <v>12</v>
      </c>
      <c r="B109" s="6"/>
      <c r="C109" s="6"/>
      <c r="D109" s="12">
        <f>SUM(D102:D108)</f>
        <v>1648.41</v>
      </c>
      <c r="E109" s="6"/>
      <c r="F109" s="6"/>
    </row>
    <row r="110" spans="1:6" s="2" customFormat="1" ht="15" x14ac:dyDescent="0.25">
      <c r="A110" s="43" t="s">
        <v>46</v>
      </c>
      <c r="B110" s="27">
        <v>94181620965</v>
      </c>
      <c r="C110" s="30" t="s">
        <v>10</v>
      </c>
      <c r="D110" s="29">
        <v>50</v>
      </c>
      <c r="E110" s="27">
        <v>3233</v>
      </c>
      <c r="F110" s="27" t="s">
        <v>59</v>
      </c>
    </row>
    <row r="111" spans="1:6" s="2" customFormat="1" ht="15" x14ac:dyDescent="0.25">
      <c r="A111" s="43" t="s">
        <v>152</v>
      </c>
      <c r="B111" s="50" t="s">
        <v>151</v>
      </c>
      <c r="C111" s="30" t="s">
        <v>10</v>
      </c>
      <c r="D111" s="29">
        <v>165.75</v>
      </c>
      <c r="E111" s="27">
        <v>3233</v>
      </c>
      <c r="F111" s="27" t="s">
        <v>59</v>
      </c>
    </row>
    <row r="112" spans="1:6" s="2" customFormat="1" ht="15" x14ac:dyDescent="0.25">
      <c r="A112" s="43" t="s">
        <v>153</v>
      </c>
      <c r="B112" s="27" t="s">
        <v>154</v>
      </c>
      <c r="C112" s="30" t="s">
        <v>10</v>
      </c>
      <c r="D112" s="29">
        <v>90</v>
      </c>
      <c r="E112" s="27">
        <v>3233</v>
      </c>
      <c r="F112" s="27" t="s">
        <v>59</v>
      </c>
    </row>
    <row r="113" spans="1:6" s="2" customFormat="1" ht="15" x14ac:dyDescent="0.25">
      <c r="A113" s="43" t="s">
        <v>155</v>
      </c>
      <c r="B113" s="50" t="s">
        <v>158</v>
      </c>
      <c r="C113" s="30" t="s">
        <v>10</v>
      </c>
      <c r="D113" s="29">
        <v>34.130000000000003</v>
      </c>
      <c r="E113" s="27">
        <v>3233</v>
      </c>
      <c r="F113" s="27" t="s">
        <v>59</v>
      </c>
    </row>
    <row r="114" spans="1:6" s="2" customFormat="1" ht="15" x14ac:dyDescent="0.25">
      <c r="A114" s="43" t="s">
        <v>156</v>
      </c>
      <c r="B114" s="50">
        <v>92276133102</v>
      </c>
      <c r="C114" s="30" t="s">
        <v>11</v>
      </c>
      <c r="D114" s="82">
        <v>2151.25</v>
      </c>
      <c r="E114" s="27">
        <v>3233</v>
      </c>
      <c r="F114" s="27" t="s">
        <v>59</v>
      </c>
    </row>
    <row r="115" spans="1:6" s="2" customFormat="1" ht="15" x14ac:dyDescent="0.25">
      <c r="A115" s="43" t="s">
        <v>157</v>
      </c>
      <c r="B115" s="50">
        <v>27871846011</v>
      </c>
      <c r="C115" s="30" t="s">
        <v>10</v>
      </c>
      <c r="D115" s="29">
        <v>75</v>
      </c>
      <c r="E115" s="27">
        <v>3233</v>
      </c>
      <c r="F115" s="27" t="s">
        <v>59</v>
      </c>
    </row>
    <row r="116" spans="1:6" s="75" customFormat="1" ht="15" x14ac:dyDescent="0.25">
      <c r="A116" s="13" t="s">
        <v>12</v>
      </c>
      <c r="B116" s="27"/>
      <c r="C116" s="11"/>
      <c r="D116" s="12">
        <f>SUM(D110:D115)</f>
        <v>2566.13</v>
      </c>
      <c r="E116" s="6"/>
      <c r="F116" s="6"/>
    </row>
    <row r="117" spans="1:6" s="2" customFormat="1" ht="14.25" customHeight="1" x14ac:dyDescent="0.25">
      <c r="A117" s="28" t="s">
        <v>45</v>
      </c>
      <c r="B117" s="27">
        <v>25654647153</v>
      </c>
      <c r="C117" s="30" t="s">
        <v>10</v>
      </c>
      <c r="D117" s="29">
        <v>58.04</v>
      </c>
      <c r="E117" s="27">
        <v>3234</v>
      </c>
      <c r="F117" s="27" t="s">
        <v>99</v>
      </c>
    </row>
    <row r="118" spans="1:6" s="2" customFormat="1" ht="15" x14ac:dyDescent="0.25">
      <c r="A118" s="28" t="s">
        <v>45</v>
      </c>
      <c r="B118" s="27">
        <v>25654647153</v>
      </c>
      <c r="C118" s="30" t="s">
        <v>10</v>
      </c>
      <c r="D118" s="29">
        <v>22.99</v>
      </c>
      <c r="E118" s="27">
        <v>3234</v>
      </c>
      <c r="F118" s="27" t="s">
        <v>99</v>
      </c>
    </row>
    <row r="119" spans="1:6" s="2" customFormat="1" ht="15" x14ac:dyDescent="0.25">
      <c r="A119" s="28" t="s">
        <v>45</v>
      </c>
      <c r="B119" s="27">
        <v>25654647153</v>
      </c>
      <c r="C119" s="30" t="s">
        <v>10</v>
      </c>
      <c r="D119" s="29">
        <v>162.74</v>
      </c>
      <c r="E119" s="27">
        <v>3234</v>
      </c>
      <c r="F119" s="27" t="s">
        <v>99</v>
      </c>
    </row>
    <row r="120" spans="1:6" s="2" customFormat="1" ht="15" x14ac:dyDescent="0.25">
      <c r="A120" s="28" t="s">
        <v>45</v>
      </c>
      <c r="B120" s="27">
        <v>25654647153</v>
      </c>
      <c r="C120" s="30" t="s">
        <v>10</v>
      </c>
      <c r="D120" s="29">
        <v>124.2</v>
      </c>
      <c r="E120" s="27">
        <v>3234</v>
      </c>
      <c r="F120" s="27" t="s">
        <v>99</v>
      </c>
    </row>
    <row r="121" spans="1:6" s="2" customFormat="1" ht="15" x14ac:dyDescent="0.25">
      <c r="A121" s="28" t="s">
        <v>100</v>
      </c>
      <c r="B121" s="27">
        <v>70467048139</v>
      </c>
      <c r="C121" s="30" t="s">
        <v>10</v>
      </c>
      <c r="D121" s="29">
        <v>39.47</v>
      </c>
      <c r="E121" s="27">
        <v>3234</v>
      </c>
      <c r="F121" s="27" t="s">
        <v>99</v>
      </c>
    </row>
    <row r="122" spans="1:6" s="2" customFormat="1" ht="15" x14ac:dyDescent="0.25">
      <c r="A122" s="28" t="s">
        <v>100</v>
      </c>
      <c r="B122" s="27">
        <v>70467048139</v>
      </c>
      <c r="C122" s="30" t="s">
        <v>10</v>
      </c>
      <c r="D122" s="29">
        <v>645</v>
      </c>
      <c r="E122" s="27">
        <v>3234</v>
      </c>
      <c r="F122" s="27" t="s">
        <v>99</v>
      </c>
    </row>
    <row r="123" spans="1:6" s="2" customFormat="1" ht="15" x14ac:dyDescent="0.25">
      <c r="A123" s="28" t="s">
        <v>101</v>
      </c>
      <c r="B123" s="27">
        <v>65617396824</v>
      </c>
      <c r="C123" s="30" t="s">
        <v>10</v>
      </c>
      <c r="D123" s="29">
        <v>673.89</v>
      </c>
      <c r="E123" s="27">
        <v>3234</v>
      </c>
      <c r="F123" s="27" t="s">
        <v>99</v>
      </c>
    </row>
    <row r="124" spans="1:6" s="2" customFormat="1" ht="15" x14ac:dyDescent="0.25">
      <c r="A124" s="28" t="s">
        <v>101</v>
      </c>
      <c r="B124" s="27">
        <v>65617396824</v>
      </c>
      <c r="C124" s="30" t="s">
        <v>10</v>
      </c>
      <c r="D124" s="29">
        <v>600.6</v>
      </c>
      <c r="E124" s="27">
        <v>3234</v>
      </c>
      <c r="F124" s="27" t="s">
        <v>99</v>
      </c>
    </row>
    <row r="125" spans="1:6" s="75" customFormat="1" ht="15" x14ac:dyDescent="0.25">
      <c r="A125" s="13" t="s">
        <v>12</v>
      </c>
      <c r="B125" s="35"/>
      <c r="C125" s="11"/>
      <c r="D125" s="12">
        <f>SUM(D117:D124)</f>
        <v>2326.9299999999998</v>
      </c>
      <c r="E125" s="6"/>
      <c r="F125" s="6"/>
    </row>
    <row r="126" spans="1:6" s="2" customFormat="1" ht="15" x14ac:dyDescent="0.25">
      <c r="A126" s="28" t="s">
        <v>83</v>
      </c>
      <c r="B126" s="27">
        <v>98426608580</v>
      </c>
      <c r="C126" s="30" t="s">
        <v>102</v>
      </c>
      <c r="D126" s="29">
        <v>13.95</v>
      </c>
      <c r="E126" s="27">
        <v>3235</v>
      </c>
      <c r="F126" s="27" t="s">
        <v>56</v>
      </c>
    </row>
    <row r="127" spans="1:6" s="2" customFormat="1" ht="15" x14ac:dyDescent="0.25">
      <c r="A127" s="28" t="s">
        <v>87</v>
      </c>
      <c r="B127" s="27">
        <v>65617396824</v>
      </c>
      <c r="C127" s="30" t="s">
        <v>10</v>
      </c>
      <c r="D127" s="29">
        <v>116.14</v>
      </c>
      <c r="E127" s="27">
        <v>3235</v>
      </c>
      <c r="F127" s="27" t="s">
        <v>56</v>
      </c>
    </row>
    <row r="128" spans="1:6" s="2" customFormat="1" ht="15" x14ac:dyDescent="0.25">
      <c r="A128" s="28" t="s">
        <v>87</v>
      </c>
      <c r="B128" s="27">
        <v>65617396824</v>
      </c>
      <c r="C128" s="30" t="s">
        <v>10</v>
      </c>
      <c r="D128" s="29">
        <v>267.10000000000002</v>
      </c>
      <c r="E128" s="27">
        <v>3235</v>
      </c>
      <c r="F128" s="27" t="s">
        <v>56</v>
      </c>
    </row>
    <row r="129" spans="1:6" s="2" customFormat="1" ht="15" x14ac:dyDescent="0.25">
      <c r="A129" s="28" t="s">
        <v>159</v>
      </c>
      <c r="B129" s="50">
        <v>86357085201</v>
      </c>
      <c r="C129" s="30" t="s">
        <v>10</v>
      </c>
      <c r="D129" s="29">
        <v>334.53</v>
      </c>
      <c r="E129" s="27">
        <v>3235</v>
      </c>
      <c r="F129" s="27" t="s">
        <v>56</v>
      </c>
    </row>
    <row r="130" spans="1:6" s="2" customFormat="1" ht="15" x14ac:dyDescent="0.25">
      <c r="A130" s="28" t="s">
        <v>160</v>
      </c>
      <c r="B130" s="50">
        <v>32603881196</v>
      </c>
      <c r="C130" s="30" t="s">
        <v>109</v>
      </c>
      <c r="D130" s="29">
        <v>545</v>
      </c>
      <c r="E130" s="27">
        <v>3235</v>
      </c>
      <c r="F130" s="27" t="s">
        <v>56</v>
      </c>
    </row>
    <row r="131" spans="1:6" s="2" customFormat="1" ht="15" x14ac:dyDescent="0.25">
      <c r="A131" s="28" t="s">
        <v>161</v>
      </c>
      <c r="B131" s="50">
        <v>28027541982</v>
      </c>
      <c r="C131" s="30" t="s">
        <v>10</v>
      </c>
      <c r="D131" s="29">
        <v>187.5</v>
      </c>
      <c r="E131" s="27">
        <v>3235</v>
      </c>
      <c r="F131" s="27" t="s">
        <v>56</v>
      </c>
    </row>
    <row r="132" spans="1:6" s="2" customFormat="1" ht="15" x14ac:dyDescent="0.25">
      <c r="A132" s="28" t="s">
        <v>162</v>
      </c>
      <c r="B132" s="83">
        <v>11097508311</v>
      </c>
      <c r="C132" s="30" t="s">
        <v>11</v>
      </c>
      <c r="D132" s="29">
        <v>500</v>
      </c>
      <c r="E132" s="27">
        <v>3235</v>
      </c>
      <c r="F132" s="27" t="s">
        <v>56</v>
      </c>
    </row>
    <row r="133" spans="1:6" s="2" customFormat="1" ht="15" x14ac:dyDescent="0.25">
      <c r="A133" s="28" t="s">
        <v>46</v>
      </c>
      <c r="B133" s="27">
        <v>94181620965</v>
      </c>
      <c r="C133" s="30" t="s">
        <v>10</v>
      </c>
      <c r="D133" s="29">
        <v>200</v>
      </c>
      <c r="E133" s="27">
        <v>3235</v>
      </c>
      <c r="F133" s="27" t="s">
        <v>56</v>
      </c>
    </row>
    <row r="134" spans="1:6" s="2" customFormat="1" ht="15" x14ac:dyDescent="0.25">
      <c r="A134" s="28" t="s">
        <v>107</v>
      </c>
      <c r="B134" s="27">
        <v>62487762375</v>
      </c>
      <c r="C134" s="30" t="s">
        <v>10</v>
      </c>
      <c r="D134" s="29">
        <v>150</v>
      </c>
      <c r="E134" s="27">
        <v>3235</v>
      </c>
      <c r="F134" s="27" t="s">
        <v>56</v>
      </c>
    </row>
    <row r="135" spans="1:6" s="73" customFormat="1" ht="15" x14ac:dyDescent="0.25">
      <c r="A135" s="13" t="s">
        <v>12</v>
      </c>
      <c r="B135" s="6"/>
      <c r="C135" s="6"/>
      <c r="D135" s="12">
        <f>SUM(D126:D134)</f>
        <v>2314.2200000000003</v>
      </c>
      <c r="E135" s="6"/>
      <c r="F135" s="6"/>
    </row>
    <row r="136" spans="1:6" s="20" customFormat="1" ht="15" x14ac:dyDescent="0.25">
      <c r="A136" s="28" t="s">
        <v>106</v>
      </c>
      <c r="B136" s="27">
        <v>37220077581</v>
      </c>
      <c r="C136" s="27" t="s">
        <v>10</v>
      </c>
      <c r="D136" s="29">
        <v>87.1</v>
      </c>
      <c r="E136" s="27">
        <v>3236</v>
      </c>
      <c r="F136" s="27" t="s">
        <v>110</v>
      </c>
    </row>
    <row r="137" spans="1:6" s="73" customFormat="1" ht="15" x14ac:dyDescent="0.25">
      <c r="A137" s="13" t="s">
        <v>12</v>
      </c>
      <c r="B137" s="27"/>
      <c r="C137" s="11"/>
      <c r="D137" s="12">
        <f>SUM(D136:D136)</f>
        <v>87.1</v>
      </c>
      <c r="E137" s="6"/>
      <c r="F137" s="6"/>
    </row>
    <row r="138" spans="1:6" s="20" customFormat="1" ht="15" x14ac:dyDescent="0.25">
      <c r="A138" s="28" t="s">
        <v>105</v>
      </c>
      <c r="B138" s="27">
        <v>37645722762</v>
      </c>
      <c r="C138" s="30" t="s">
        <v>10</v>
      </c>
      <c r="D138" s="29">
        <v>1250</v>
      </c>
      <c r="E138" s="27">
        <v>3237</v>
      </c>
      <c r="F138" s="27" t="s">
        <v>52</v>
      </c>
    </row>
    <row r="139" spans="1:6" s="20" customFormat="1" ht="15" x14ac:dyDescent="0.25">
      <c r="A139" s="28" t="s">
        <v>164</v>
      </c>
      <c r="B139" s="50">
        <v>57500462912</v>
      </c>
      <c r="C139" s="30" t="s">
        <v>11</v>
      </c>
      <c r="D139" s="29">
        <v>49.78</v>
      </c>
      <c r="E139" s="27">
        <v>3237</v>
      </c>
      <c r="F139" s="27" t="s">
        <v>52</v>
      </c>
    </row>
    <row r="140" spans="1:6" s="20" customFormat="1" ht="15" x14ac:dyDescent="0.25">
      <c r="A140" s="28" t="s">
        <v>165</v>
      </c>
      <c r="B140" s="27">
        <v>25445496582</v>
      </c>
      <c r="C140" s="30" t="s">
        <v>20</v>
      </c>
      <c r="D140" s="29">
        <v>3170.63</v>
      </c>
      <c r="E140" s="27">
        <v>3237</v>
      </c>
      <c r="F140" s="27" t="s">
        <v>52</v>
      </c>
    </row>
    <row r="141" spans="1:6" s="20" customFormat="1" ht="15" x14ac:dyDescent="0.25">
      <c r="A141" s="28" t="s">
        <v>166</v>
      </c>
      <c r="B141" s="50">
        <v>80435955</v>
      </c>
      <c r="C141" s="30" t="s">
        <v>11</v>
      </c>
      <c r="D141" s="29">
        <v>375</v>
      </c>
      <c r="E141" s="27">
        <v>3237</v>
      </c>
      <c r="F141" s="27" t="s">
        <v>52</v>
      </c>
    </row>
    <row r="142" spans="1:6" s="20" customFormat="1" ht="15" x14ac:dyDescent="0.25">
      <c r="A142" s="28" t="s">
        <v>90</v>
      </c>
      <c r="B142" s="27">
        <v>88538927736</v>
      </c>
      <c r="C142" s="30" t="s">
        <v>10</v>
      </c>
      <c r="D142" s="29">
        <v>937</v>
      </c>
      <c r="E142" s="27">
        <v>3237</v>
      </c>
      <c r="F142" s="27" t="s">
        <v>52</v>
      </c>
    </row>
    <row r="143" spans="1:6" s="20" customFormat="1" ht="15" x14ac:dyDescent="0.25">
      <c r="A143" s="28" t="s">
        <v>167</v>
      </c>
      <c r="B143" s="50">
        <v>55154913324</v>
      </c>
      <c r="C143" s="30" t="s">
        <v>11</v>
      </c>
      <c r="D143" s="29">
        <v>250</v>
      </c>
      <c r="E143" s="27">
        <v>3237</v>
      </c>
      <c r="F143" s="27" t="s">
        <v>52</v>
      </c>
    </row>
    <row r="144" spans="1:6" s="20" customFormat="1" ht="15" x14ac:dyDescent="0.25">
      <c r="A144" s="28" t="s">
        <v>163</v>
      </c>
      <c r="B144" s="27">
        <v>34967762426</v>
      </c>
      <c r="C144" s="30" t="s">
        <v>11</v>
      </c>
      <c r="D144" s="29">
        <v>20</v>
      </c>
      <c r="E144" s="27">
        <v>3237</v>
      </c>
      <c r="F144" s="27" t="s">
        <v>52</v>
      </c>
    </row>
    <row r="145" spans="1:6" s="2" customFormat="1" ht="15" x14ac:dyDescent="0.25">
      <c r="A145" s="28" t="s">
        <v>47</v>
      </c>
      <c r="B145" s="27">
        <v>58335400167</v>
      </c>
      <c r="C145" s="27" t="s">
        <v>10</v>
      </c>
      <c r="D145" s="29">
        <v>62.8</v>
      </c>
      <c r="E145" s="27">
        <v>3237</v>
      </c>
      <c r="F145" s="27" t="s">
        <v>52</v>
      </c>
    </row>
    <row r="146" spans="1:6" s="2" customFormat="1" ht="15" x14ac:dyDescent="0.25">
      <c r="A146" s="28" t="s">
        <v>47</v>
      </c>
      <c r="B146" s="27">
        <v>58335400167</v>
      </c>
      <c r="C146" s="27" t="s">
        <v>10</v>
      </c>
      <c r="D146" s="29">
        <v>1168.8599999999999</v>
      </c>
      <c r="E146" s="27">
        <v>3237</v>
      </c>
      <c r="F146" s="27" t="s">
        <v>52</v>
      </c>
    </row>
    <row r="147" spans="1:6" s="2" customFormat="1" ht="15" x14ac:dyDescent="0.25">
      <c r="A147" s="28" t="s">
        <v>47</v>
      </c>
      <c r="B147" s="27">
        <v>58335400167</v>
      </c>
      <c r="C147" s="27" t="s">
        <v>10</v>
      </c>
      <c r="D147" s="29">
        <v>111.2</v>
      </c>
      <c r="E147" s="27">
        <v>3237</v>
      </c>
      <c r="F147" s="27" t="s">
        <v>52</v>
      </c>
    </row>
    <row r="148" spans="1:6" s="2" customFormat="1" ht="15" x14ac:dyDescent="0.25">
      <c r="A148" s="28" t="s">
        <v>47</v>
      </c>
      <c r="B148" s="27">
        <v>58335400167</v>
      </c>
      <c r="C148" s="27" t="s">
        <v>10</v>
      </c>
      <c r="D148" s="29">
        <v>31.4</v>
      </c>
      <c r="E148" s="27">
        <v>3237</v>
      </c>
      <c r="F148" s="27" t="s">
        <v>52</v>
      </c>
    </row>
    <row r="149" spans="1:6" s="2" customFormat="1" ht="15" x14ac:dyDescent="0.25">
      <c r="A149" s="28" t="s">
        <v>47</v>
      </c>
      <c r="B149" s="27">
        <v>58335400167</v>
      </c>
      <c r="C149" s="27" t="s">
        <v>10</v>
      </c>
      <c r="D149" s="29">
        <v>25.4</v>
      </c>
      <c r="E149" s="27">
        <v>3237</v>
      </c>
      <c r="F149" s="27" t="s">
        <v>52</v>
      </c>
    </row>
    <row r="150" spans="1:6" s="2" customFormat="1" ht="15" x14ac:dyDescent="0.25">
      <c r="A150" s="28" t="s">
        <v>47</v>
      </c>
      <c r="B150" s="27">
        <v>58335400167</v>
      </c>
      <c r="C150" s="27" t="s">
        <v>10</v>
      </c>
      <c r="D150" s="29">
        <v>259.60000000000002</v>
      </c>
      <c r="E150" s="27">
        <v>3237</v>
      </c>
      <c r="F150" s="27" t="s">
        <v>52</v>
      </c>
    </row>
    <row r="151" spans="1:6" s="75" customFormat="1" ht="15" x14ac:dyDescent="0.25">
      <c r="A151" s="13" t="s">
        <v>12</v>
      </c>
      <c r="B151" s="6"/>
      <c r="C151" s="6"/>
      <c r="D151" s="12">
        <f>SUM(D138:D150)</f>
        <v>7711.6699999999992</v>
      </c>
      <c r="E151" s="6"/>
      <c r="F151" s="6"/>
    </row>
    <row r="152" spans="1:6" s="2" customFormat="1" ht="15" x14ac:dyDescent="0.25">
      <c r="A152" s="28" t="s">
        <v>17</v>
      </c>
      <c r="B152" s="33">
        <v>17543572349</v>
      </c>
      <c r="C152" s="27" t="s">
        <v>48</v>
      </c>
      <c r="D152" s="29">
        <v>362.5</v>
      </c>
      <c r="E152" s="27">
        <v>3238</v>
      </c>
      <c r="F152" s="27" t="s">
        <v>54</v>
      </c>
    </row>
    <row r="153" spans="1:6" s="2" customFormat="1" ht="15" x14ac:dyDescent="0.25">
      <c r="A153" s="28" t="s">
        <v>88</v>
      </c>
      <c r="B153" s="27">
        <v>683857211</v>
      </c>
      <c r="C153" s="30" t="s">
        <v>11</v>
      </c>
      <c r="D153" s="29">
        <v>1050</v>
      </c>
      <c r="E153" s="27">
        <v>3238</v>
      </c>
      <c r="F153" s="27" t="s">
        <v>54</v>
      </c>
    </row>
    <row r="154" spans="1:6" s="2" customFormat="1" ht="15" x14ac:dyDescent="0.25">
      <c r="A154" s="28" t="s">
        <v>49</v>
      </c>
      <c r="B154" s="27">
        <v>85821130368</v>
      </c>
      <c r="C154" s="27" t="s">
        <v>11</v>
      </c>
      <c r="D154" s="29">
        <v>2.83</v>
      </c>
      <c r="E154" s="27">
        <v>3238</v>
      </c>
      <c r="F154" s="27" t="s">
        <v>54</v>
      </c>
    </row>
    <row r="155" spans="1:6" s="2" customFormat="1" ht="15" x14ac:dyDescent="0.25">
      <c r="A155" s="28" t="s">
        <v>49</v>
      </c>
      <c r="B155" s="27">
        <v>85821130368</v>
      </c>
      <c r="C155" s="27" t="s">
        <v>11</v>
      </c>
      <c r="D155" s="29">
        <v>2.83</v>
      </c>
      <c r="E155" s="27">
        <v>3238</v>
      </c>
      <c r="F155" s="27" t="s">
        <v>54</v>
      </c>
    </row>
    <row r="156" spans="1:6" s="75" customFormat="1" ht="15" x14ac:dyDescent="0.25">
      <c r="A156" s="13" t="s">
        <v>12</v>
      </c>
      <c r="B156" s="6"/>
      <c r="C156" s="6"/>
      <c r="D156" s="12">
        <f>SUM(D152:D155)</f>
        <v>1418.1599999999999</v>
      </c>
      <c r="E156" s="6"/>
      <c r="F156" s="6"/>
    </row>
    <row r="157" spans="1:6" s="2" customFormat="1" ht="15" x14ac:dyDescent="0.25">
      <c r="A157" s="28" t="s">
        <v>84</v>
      </c>
      <c r="B157" s="27">
        <v>58843087891</v>
      </c>
      <c r="C157" s="27" t="s">
        <v>11</v>
      </c>
      <c r="D157" s="29">
        <v>23.4</v>
      </c>
      <c r="E157" s="27">
        <v>3239</v>
      </c>
      <c r="F157" s="27" t="s">
        <v>18</v>
      </c>
    </row>
    <row r="158" spans="1:6" s="2" customFormat="1" ht="15" x14ac:dyDescent="0.25">
      <c r="A158" s="28" t="s">
        <v>46</v>
      </c>
      <c r="B158" s="27">
        <v>94181620965</v>
      </c>
      <c r="C158" s="27" t="s">
        <v>10</v>
      </c>
      <c r="D158" s="29">
        <v>175</v>
      </c>
      <c r="E158" s="27">
        <v>3239</v>
      </c>
      <c r="F158" s="27" t="s">
        <v>18</v>
      </c>
    </row>
    <row r="159" spans="1:6" s="2" customFormat="1" ht="15" x14ac:dyDescent="0.25">
      <c r="A159" s="28" t="s">
        <v>46</v>
      </c>
      <c r="B159" s="27">
        <v>94181620965</v>
      </c>
      <c r="C159" s="27" t="s">
        <v>10</v>
      </c>
      <c r="D159" s="29">
        <v>43.75</v>
      </c>
      <c r="E159" s="27">
        <v>3239</v>
      </c>
      <c r="F159" s="27" t="s">
        <v>18</v>
      </c>
    </row>
    <row r="160" spans="1:6" s="2" customFormat="1" ht="15" x14ac:dyDescent="0.25">
      <c r="A160" s="86" t="s">
        <v>46</v>
      </c>
      <c r="B160" s="27">
        <v>94181620965</v>
      </c>
      <c r="C160" s="27" t="s">
        <v>10</v>
      </c>
      <c r="D160" s="29">
        <v>22.5</v>
      </c>
      <c r="E160" s="27">
        <v>3239</v>
      </c>
      <c r="F160" s="27" t="s">
        <v>18</v>
      </c>
    </row>
    <row r="161" spans="1:6" s="2" customFormat="1" ht="15" x14ac:dyDescent="0.25">
      <c r="A161" s="86" t="s">
        <v>46</v>
      </c>
      <c r="B161" s="27">
        <v>94181620965</v>
      </c>
      <c r="C161" s="27" t="s">
        <v>10</v>
      </c>
      <c r="D161" s="29">
        <v>450.63</v>
      </c>
      <c r="E161" s="27">
        <v>3239</v>
      </c>
      <c r="F161" s="27" t="s">
        <v>18</v>
      </c>
    </row>
    <row r="162" spans="1:6" s="2" customFormat="1" ht="15" x14ac:dyDescent="0.25">
      <c r="A162" s="86" t="s">
        <v>168</v>
      </c>
      <c r="B162" s="27">
        <v>23636385390</v>
      </c>
      <c r="C162" s="27" t="s">
        <v>10</v>
      </c>
      <c r="D162" s="29">
        <v>540.20000000000005</v>
      </c>
      <c r="E162" s="27">
        <v>3239</v>
      </c>
      <c r="F162" s="27" t="s">
        <v>18</v>
      </c>
    </row>
    <row r="163" spans="1:6" s="2" customFormat="1" ht="15" x14ac:dyDescent="0.25">
      <c r="A163" s="86" t="s">
        <v>168</v>
      </c>
      <c r="B163" s="27">
        <v>23636385390</v>
      </c>
      <c r="C163" s="27" t="s">
        <v>10</v>
      </c>
      <c r="D163" s="29">
        <v>22.4</v>
      </c>
      <c r="E163" s="27">
        <v>3239</v>
      </c>
      <c r="F163" s="27" t="s">
        <v>18</v>
      </c>
    </row>
    <row r="164" spans="1:6" s="2" customFormat="1" ht="15" x14ac:dyDescent="0.25">
      <c r="A164" s="86" t="s">
        <v>50</v>
      </c>
      <c r="B164" s="27">
        <v>91293650181</v>
      </c>
      <c r="C164" s="27" t="s">
        <v>10</v>
      </c>
      <c r="D164" s="29">
        <v>46.46</v>
      </c>
      <c r="E164" s="27">
        <v>3239</v>
      </c>
      <c r="F164" s="27" t="s">
        <v>18</v>
      </c>
    </row>
    <row r="165" spans="1:6" s="2" customFormat="1" ht="15" x14ac:dyDescent="0.25">
      <c r="A165" s="86" t="s">
        <v>78</v>
      </c>
      <c r="B165" s="27">
        <v>33679708526</v>
      </c>
      <c r="C165" s="27" t="s">
        <v>11</v>
      </c>
      <c r="D165" s="29">
        <v>41.48</v>
      </c>
      <c r="E165" s="27">
        <v>3239</v>
      </c>
      <c r="F165" s="27" t="s">
        <v>18</v>
      </c>
    </row>
    <row r="166" spans="1:6" s="75" customFormat="1" ht="15" x14ac:dyDescent="0.25">
      <c r="A166" s="87" t="s">
        <v>12</v>
      </c>
      <c r="B166" s="6"/>
      <c r="C166" s="6"/>
      <c r="D166" s="12">
        <f>SUM(D157:D165)</f>
        <v>1365.8200000000002</v>
      </c>
      <c r="E166" s="6"/>
      <c r="F166" s="6"/>
    </row>
    <row r="167" spans="1:6" s="2" customFormat="1" ht="15" x14ac:dyDescent="0.25">
      <c r="A167" s="48" t="s">
        <v>169</v>
      </c>
      <c r="B167" s="27">
        <v>19213484918</v>
      </c>
      <c r="C167" s="27" t="s">
        <v>20</v>
      </c>
      <c r="D167" s="29">
        <v>247.8</v>
      </c>
      <c r="E167" s="27">
        <v>3241</v>
      </c>
      <c r="F167" s="27" t="s">
        <v>19</v>
      </c>
    </row>
    <row r="168" spans="1:6" s="2" customFormat="1" ht="15" x14ac:dyDescent="0.25">
      <c r="A168" s="86" t="s">
        <v>170</v>
      </c>
      <c r="B168" s="50" t="s">
        <v>171</v>
      </c>
      <c r="C168" s="27" t="s">
        <v>172</v>
      </c>
      <c r="D168" s="29">
        <v>905.64</v>
      </c>
      <c r="E168" s="27">
        <v>3241</v>
      </c>
      <c r="F168" s="27" t="s">
        <v>19</v>
      </c>
    </row>
    <row r="169" spans="1:6" s="2" customFormat="1" ht="15" x14ac:dyDescent="0.25">
      <c r="A169" s="86" t="s">
        <v>173</v>
      </c>
      <c r="B169" s="50">
        <v>98988824554</v>
      </c>
      <c r="C169" s="27" t="s">
        <v>174</v>
      </c>
      <c r="D169" s="29">
        <v>221</v>
      </c>
      <c r="E169" s="27">
        <v>3241</v>
      </c>
      <c r="F169" s="27" t="s">
        <v>19</v>
      </c>
    </row>
    <row r="170" spans="1:6" s="75" customFormat="1" ht="15" x14ac:dyDescent="0.25">
      <c r="A170" s="13" t="s">
        <v>12</v>
      </c>
      <c r="B170" s="6"/>
      <c r="C170" s="6"/>
      <c r="D170" s="12">
        <f>SUM(D167:D169)</f>
        <v>1374.44</v>
      </c>
      <c r="E170" s="6"/>
      <c r="F170" s="6"/>
    </row>
    <row r="171" spans="1:6" s="3" customFormat="1" ht="15" x14ac:dyDescent="0.25">
      <c r="A171" s="32" t="s">
        <v>33</v>
      </c>
      <c r="B171" s="27">
        <v>22694857747</v>
      </c>
      <c r="C171" s="27" t="s">
        <v>10</v>
      </c>
      <c r="D171" s="59">
        <v>65.099999999999994</v>
      </c>
      <c r="E171" s="27">
        <v>3292</v>
      </c>
      <c r="F171" s="27" t="s">
        <v>34</v>
      </c>
    </row>
    <row r="172" spans="1:6" s="3" customFormat="1" ht="15" x14ac:dyDescent="0.25">
      <c r="A172" s="32" t="s">
        <v>127</v>
      </c>
      <c r="B172" s="83">
        <v>67252724605</v>
      </c>
      <c r="C172" s="27" t="s">
        <v>11</v>
      </c>
      <c r="D172" s="59">
        <v>85.27</v>
      </c>
      <c r="E172" s="27">
        <v>3292</v>
      </c>
      <c r="F172" s="27" t="s">
        <v>34</v>
      </c>
    </row>
    <row r="173" spans="1:6" s="77" customFormat="1" ht="15" x14ac:dyDescent="0.25">
      <c r="A173" s="7" t="s">
        <v>14</v>
      </c>
      <c r="B173" s="15"/>
      <c r="C173" s="15"/>
      <c r="D173" s="9">
        <f>SUM(D171:D172)</f>
        <v>150.37</v>
      </c>
      <c r="E173" s="16"/>
      <c r="F173" s="16"/>
    </row>
    <row r="174" spans="1:6" s="3" customFormat="1" ht="15" x14ac:dyDescent="0.2">
      <c r="A174" s="32" t="s">
        <v>89</v>
      </c>
      <c r="B174" s="27">
        <v>79294200678</v>
      </c>
      <c r="C174" s="30" t="s">
        <v>24</v>
      </c>
      <c r="D174" s="29">
        <v>2700</v>
      </c>
      <c r="E174" s="27">
        <v>3293</v>
      </c>
      <c r="F174" s="27" t="s">
        <v>51</v>
      </c>
    </row>
    <row r="175" spans="1:6" s="3" customFormat="1" ht="15" x14ac:dyDescent="0.2">
      <c r="A175" s="32" t="s">
        <v>89</v>
      </c>
      <c r="B175" s="27">
        <v>79294200678</v>
      </c>
      <c r="C175" s="30" t="s">
        <v>24</v>
      </c>
      <c r="D175" s="29">
        <v>4746</v>
      </c>
      <c r="E175" s="27">
        <v>3293</v>
      </c>
      <c r="F175" s="27" t="s">
        <v>51</v>
      </c>
    </row>
    <row r="176" spans="1:6" s="3" customFormat="1" ht="15" x14ac:dyDescent="0.2">
      <c r="A176" s="32" t="s">
        <v>89</v>
      </c>
      <c r="B176" s="27">
        <v>79294200678</v>
      </c>
      <c r="C176" s="30" t="s">
        <v>24</v>
      </c>
      <c r="D176" s="29">
        <v>1610</v>
      </c>
      <c r="E176" s="27">
        <v>3293</v>
      </c>
      <c r="F176" s="27" t="s">
        <v>51</v>
      </c>
    </row>
    <row r="177" spans="1:7" s="3" customFormat="1" ht="15" x14ac:dyDescent="0.2">
      <c r="A177" s="32" t="s">
        <v>175</v>
      </c>
      <c r="B177" s="27" t="s">
        <v>177</v>
      </c>
      <c r="C177" s="30" t="s">
        <v>10</v>
      </c>
      <c r="D177" s="29">
        <v>504</v>
      </c>
      <c r="E177" s="27">
        <v>3293</v>
      </c>
      <c r="F177" s="27" t="s">
        <v>51</v>
      </c>
    </row>
    <row r="178" spans="1:7" s="3" customFormat="1" ht="15" x14ac:dyDescent="0.25">
      <c r="A178" s="32" t="s">
        <v>176</v>
      </c>
      <c r="B178" s="85">
        <v>88342867170</v>
      </c>
      <c r="C178" s="30" t="s">
        <v>10</v>
      </c>
      <c r="D178" s="29">
        <v>144.72</v>
      </c>
      <c r="E178" s="27">
        <v>3293</v>
      </c>
      <c r="F178" s="27" t="s">
        <v>51</v>
      </c>
    </row>
    <row r="179" spans="1:7" s="3" customFormat="1" ht="15" x14ac:dyDescent="0.2">
      <c r="A179" s="32" t="s">
        <v>85</v>
      </c>
      <c r="B179" s="27" t="s">
        <v>86</v>
      </c>
      <c r="C179" s="27" t="s">
        <v>10</v>
      </c>
      <c r="D179" s="29">
        <v>43.38</v>
      </c>
      <c r="E179" s="27">
        <v>3293</v>
      </c>
      <c r="F179" s="27" t="s">
        <v>51</v>
      </c>
    </row>
    <row r="180" spans="1:7" s="3" customFormat="1" ht="15" x14ac:dyDescent="0.2">
      <c r="A180" s="32" t="s">
        <v>85</v>
      </c>
      <c r="B180" s="27" t="s">
        <v>86</v>
      </c>
      <c r="C180" s="27" t="s">
        <v>10</v>
      </c>
      <c r="D180" s="29">
        <v>43.6</v>
      </c>
      <c r="E180" s="27">
        <v>3293</v>
      </c>
      <c r="F180" s="27" t="s">
        <v>51</v>
      </c>
    </row>
    <row r="181" spans="1:7" s="77" customFormat="1" ht="15" x14ac:dyDescent="0.2">
      <c r="A181" s="13" t="s">
        <v>12</v>
      </c>
      <c r="B181" s="6"/>
      <c r="C181" s="6"/>
      <c r="D181" s="12">
        <f>SUM(D174:D180)</f>
        <v>9791.6999999999989</v>
      </c>
      <c r="E181" s="6"/>
      <c r="F181" s="6"/>
    </row>
    <row r="182" spans="1:7" s="3" customFormat="1" ht="15" x14ac:dyDescent="0.2">
      <c r="A182" s="28" t="s">
        <v>66</v>
      </c>
      <c r="B182" s="33">
        <v>84838770814</v>
      </c>
      <c r="C182" s="30" t="s">
        <v>11</v>
      </c>
      <c r="D182" s="29">
        <v>92.9</v>
      </c>
      <c r="E182" s="27">
        <v>3295</v>
      </c>
      <c r="F182" s="27" t="s">
        <v>55</v>
      </c>
    </row>
    <row r="183" spans="1:7" s="3" customFormat="1" ht="15" x14ac:dyDescent="0.2">
      <c r="A183" s="28" t="s">
        <v>82</v>
      </c>
      <c r="B183" s="27" t="s">
        <v>178</v>
      </c>
      <c r="C183" s="30" t="s">
        <v>11</v>
      </c>
      <c r="D183" s="29">
        <v>31.86</v>
      </c>
      <c r="E183" s="27">
        <v>3295</v>
      </c>
      <c r="F183" s="27" t="s">
        <v>55</v>
      </c>
    </row>
    <row r="184" spans="1:7" s="74" customFormat="1" ht="15" x14ac:dyDescent="0.2">
      <c r="A184" s="13" t="s">
        <v>12</v>
      </c>
      <c r="B184" s="88"/>
      <c r="C184" s="11"/>
      <c r="D184" s="17">
        <f>SUM(D182:D183)</f>
        <v>124.76</v>
      </c>
      <c r="E184" s="6"/>
      <c r="F184" s="6"/>
    </row>
    <row r="185" spans="1:7" s="34" customFormat="1" ht="15" x14ac:dyDescent="0.2">
      <c r="A185" s="28" t="s">
        <v>179</v>
      </c>
      <c r="B185" s="27">
        <v>79935351648</v>
      </c>
      <c r="C185" s="30" t="s">
        <v>10</v>
      </c>
      <c r="D185" s="31">
        <v>390</v>
      </c>
      <c r="E185" s="27">
        <v>3299</v>
      </c>
      <c r="F185" s="27" t="s">
        <v>103</v>
      </c>
    </row>
    <row r="186" spans="1:7" s="74" customFormat="1" ht="15" x14ac:dyDescent="0.2">
      <c r="A186" s="13" t="s">
        <v>12</v>
      </c>
      <c r="B186" s="35"/>
      <c r="C186" s="11"/>
      <c r="D186" s="17">
        <f>SUM(D185)</f>
        <v>390</v>
      </c>
      <c r="E186" s="6"/>
      <c r="F186" s="6"/>
    </row>
    <row r="187" spans="1:7" s="34" customFormat="1" ht="15" x14ac:dyDescent="0.2">
      <c r="A187" s="32" t="s">
        <v>21</v>
      </c>
      <c r="B187" s="27">
        <v>2535697732</v>
      </c>
      <c r="C187" s="30" t="s">
        <v>16</v>
      </c>
      <c r="D187" s="31">
        <v>285.57</v>
      </c>
      <c r="E187" s="27">
        <v>3431</v>
      </c>
      <c r="F187" s="27" t="s">
        <v>23</v>
      </c>
    </row>
    <row r="188" spans="1:7" s="3" customFormat="1" ht="15" x14ac:dyDescent="0.2">
      <c r="A188" s="32" t="s">
        <v>21</v>
      </c>
      <c r="B188" s="27">
        <v>2535697732</v>
      </c>
      <c r="C188" s="30" t="s">
        <v>16</v>
      </c>
      <c r="D188" s="31">
        <v>10.49</v>
      </c>
      <c r="E188" s="27">
        <v>3431</v>
      </c>
      <c r="F188" s="27" t="s">
        <v>23</v>
      </c>
      <c r="G188" s="2"/>
    </row>
    <row r="189" spans="1:7" s="3" customFormat="1" ht="15" x14ac:dyDescent="0.2">
      <c r="A189" s="32" t="s">
        <v>21</v>
      </c>
      <c r="B189" s="27">
        <v>2535697732</v>
      </c>
      <c r="C189" s="30" t="s">
        <v>16</v>
      </c>
      <c r="D189" s="31">
        <v>9.93</v>
      </c>
      <c r="E189" s="27">
        <v>3431</v>
      </c>
      <c r="F189" s="27" t="s">
        <v>23</v>
      </c>
      <c r="G189" s="2"/>
    </row>
    <row r="190" spans="1:7" s="3" customFormat="1" ht="15" x14ac:dyDescent="0.2">
      <c r="A190" s="32" t="s">
        <v>21</v>
      </c>
      <c r="B190" s="27">
        <v>2535697732</v>
      </c>
      <c r="C190" s="89" t="s">
        <v>11</v>
      </c>
      <c r="D190" s="31">
        <v>40.17</v>
      </c>
      <c r="E190" s="27">
        <v>3431</v>
      </c>
      <c r="F190" s="27" t="s">
        <v>23</v>
      </c>
      <c r="G190" s="2"/>
    </row>
    <row r="191" spans="1:7" s="3" customFormat="1" ht="15" x14ac:dyDescent="0.2">
      <c r="A191" s="32" t="s">
        <v>21</v>
      </c>
      <c r="B191" s="62" t="s">
        <v>22</v>
      </c>
      <c r="C191" s="30" t="s">
        <v>16</v>
      </c>
      <c r="D191" s="31">
        <v>6.78</v>
      </c>
      <c r="E191" s="27">
        <v>3431</v>
      </c>
      <c r="F191" s="27" t="s">
        <v>23</v>
      </c>
      <c r="G191" s="2"/>
    </row>
    <row r="192" spans="1:7" s="3" customFormat="1" ht="15" x14ac:dyDescent="0.2">
      <c r="A192" s="32" t="s">
        <v>21</v>
      </c>
      <c r="B192" s="62" t="s">
        <v>22</v>
      </c>
      <c r="C192" s="27" t="s">
        <v>16</v>
      </c>
      <c r="D192" s="31">
        <v>6.78</v>
      </c>
      <c r="E192" s="27">
        <v>3431</v>
      </c>
      <c r="F192" s="27" t="s">
        <v>23</v>
      </c>
      <c r="G192" s="2"/>
    </row>
    <row r="193" spans="1:6" s="3" customFormat="1" ht="15" x14ac:dyDescent="0.2">
      <c r="A193" s="32" t="s">
        <v>21</v>
      </c>
      <c r="B193" s="62" t="s">
        <v>22</v>
      </c>
      <c r="C193" s="27" t="s">
        <v>16</v>
      </c>
      <c r="D193" s="31">
        <v>6.78</v>
      </c>
      <c r="E193" s="27">
        <v>3431</v>
      </c>
      <c r="F193" s="27" t="s">
        <v>23</v>
      </c>
    </row>
    <row r="194" spans="1:6" s="3" customFormat="1" ht="15" x14ac:dyDescent="0.2">
      <c r="A194" s="32" t="s">
        <v>49</v>
      </c>
      <c r="B194" s="42">
        <v>85821130368</v>
      </c>
      <c r="C194" s="27" t="s">
        <v>11</v>
      </c>
      <c r="D194" s="90">
        <v>64.7</v>
      </c>
      <c r="E194" s="27">
        <v>3431</v>
      </c>
      <c r="F194" s="27" t="s">
        <v>23</v>
      </c>
    </row>
    <row r="195" spans="1:6" s="3" customFormat="1" ht="15" x14ac:dyDescent="0.25">
      <c r="A195" s="32" t="s">
        <v>181</v>
      </c>
      <c r="B195" s="85">
        <v>53056966535</v>
      </c>
      <c r="C195" s="27" t="s">
        <v>180</v>
      </c>
      <c r="D195" s="90">
        <v>28</v>
      </c>
      <c r="E195" s="27">
        <v>3431</v>
      </c>
      <c r="F195" s="27" t="s">
        <v>23</v>
      </c>
    </row>
    <row r="196" spans="1:6" s="3" customFormat="1" ht="15" x14ac:dyDescent="0.2">
      <c r="A196" s="32" t="s">
        <v>182</v>
      </c>
      <c r="B196" s="83">
        <v>114104636</v>
      </c>
      <c r="C196" s="27" t="s">
        <v>183</v>
      </c>
      <c r="D196" s="90">
        <v>13</v>
      </c>
      <c r="E196" s="27">
        <v>3431</v>
      </c>
      <c r="F196" s="27" t="s">
        <v>23</v>
      </c>
    </row>
    <row r="197" spans="1:6" s="51" customFormat="1" ht="15" x14ac:dyDescent="0.25">
      <c r="A197" s="7" t="s">
        <v>12</v>
      </c>
      <c r="B197" s="19"/>
      <c r="C197" s="8"/>
      <c r="D197" s="17">
        <f>SUM(D187:D196)</f>
        <v>472.19999999999993</v>
      </c>
      <c r="E197" s="10"/>
      <c r="F197" s="10"/>
    </row>
    <row r="198" spans="1:6" s="4" customFormat="1" ht="15" x14ac:dyDescent="0.25">
      <c r="A198" s="63" t="s">
        <v>74</v>
      </c>
      <c r="B198" s="64" t="s">
        <v>8</v>
      </c>
      <c r="C198" s="33" t="s">
        <v>10</v>
      </c>
      <c r="D198" s="29">
        <v>150</v>
      </c>
      <c r="E198" s="33">
        <v>3721</v>
      </c>
      <c r="F198" s="49" t="s">
        <v>63</v>
      </c>
    </row>
    <row r="199" spans="1:6" s="4" customFormat="1" ht="15" x14ac:dyDescent="0.25">
      <c r="A199" s="63" t="s">
        <v>75</v>
      </c>
      <c r="B199" s="64" t="s">
        <v>8</v>
      </c>
      <c r="C199" s="33" t="s">
        <v>10</v>
      </c>
      <c r="D199" s="29">
        <v>150</v>
      </c>
      <c r="E199" s="33">
        <v>3721</v>
      </c>
      <c r="F199" s="49" t="s">
        <v>63</v>
      </c>
    </row>
    <row r="200" spans="1:6" s="4" customFormat="1" ht="15" x14ac:dyDescent="0.25">
      <c r="A200" s="63" t="s">
        <v>69</v>
      </c>
      <c r="B200" s="64" t="s">
        <v>8</v>
      </c>
      <c r="C200" s="33" t="s">
        <v>10</v>
      </c>
      <c r="D200" s="29">
        <v>150</v>
      </c>
      <c r="E200" s="33">
        <v>3721</v>
      </c>
      <c r="F200" s="49" t="s">
        <v>63</v>
      </c>
    </row>
    <row r="201" spans="1:6" s="4" customFormat="1" ht="15" x14ac:dyDescent="0.25">
      <c r="A201" s="63" t="s">
        <v>71</v>
      </c>
      <c r="B201" s="64" t="s">
        <v>8</v>
      </c>
      <c r="C201" s="33" t="s">
        <v>10</v>
      </c>
      <c r="D201" s="29">
        <v>150</v>
      </c>
      <c r="E201" s="33">
        <v>3721</v>
      </c>
      <c r="F201" s="49" t="s">
        <v>63</v>
      </c>
    </row>
    <row r="202" spans="1:6" s="4" customFormat="1" ht="15" x14ac:dyDescent="0.25">
      <c r="A202" s="63" t="s">
        <v>73</v>
      </c>
      <c r="B202" s="64" t="s">
        <v>8</v>
      </c>
      <c r="C202" s="33" t="s">
        <v>10</v>
      </c>
      <c r="D202" s="29">
        <v>150</v>
      </c>
      <c r="E202" s="33">
        <v>3721</v>
      </c>
      <c r="F202" s="49" t="s">
        <v>63</v>
      </c>
    </row>
    <row r="203" spans="1:6" s="4" customFormat="1" ht="15" x14ac:dyDescent="0.25">
      <c r="A203" s="63" t="s">
        <v>184</v>
      </c>
      <c r="B203" s="64" t="s">
        <v>8</v>
      </c>
      <c r="C203" s="33" t="s">
        <v>53</v>
      </c>
      <c r="D203" s="29">
        <v>150</v>
      </c>
      <c r="E203" s="33">
        <v>3721</v>
      </c>
      <c r="F203" s="49" t="s">
        <v>63</v>
      </c>
    </row>
    <row r="204" spans="1:6" s="4" customFormat="1" ht="15" x14ac:dyDescent="0.25">
      <c r="A204" s="63" t="s">
        <v>76</v>
      </c>
      <c r="B204" s="64" t="s">
        <v>8</v>
      </c>
      <c r="C204" s="33" t="s">
        <v>20</v>
      </c>
      <c r="D204" s="29">
        <v>150</v>
      </c>
      <c r="E204" s="33">
        <v>3721</v>
      </c>
      <c r="F204" s="49" t="s">
        <v>63</v>
      </c>
    </row>
    <row r="205" spans="1:6" s="4" customFormat="1" ht="15" x14ac:dyDescent="0.25">
      <c r="A205" s="63" t="s">
        <v>72</v>
      </c>
      <c r="B205" s="64" t="s">
        <v>8</v>
      </c>
      <c r="C205" s="33" t="s">
        <v>10</v>
      </c>
      <c r="D205" s="29">
        <v>150</v>
      </c>
      <c r="E205" s="33">
        <v>3721</v>
      </c>
      <c r="F205" s="49" t="s">
        <v>63</v>
      </c>
    </row>
    <row r="206" spans="1:6" s="4" customFormat="1" ht="15" x14ac:dyDescent="0.25">
      <c r="A206" s="63" t="s">
        <v>70</v>
      </c>
      <c r="B206" s="64" t="s">
        <v>8</v>
      </c>
      <c r="C206" s="33" t="s">
        <v>53</v>
      </c>
      <c r="D206" s="29">
        <v>150</v>
      </c>
      <c r="E206" s="33">
        <v>3721</v>
      </c>
      <c r="F206" s="49" t="s">
        <v>63</v>
      </c>
    </row>
    <row r="207" spans="1:6" s="78" customFormat="1" ht="15" x14ac:dyDescent="0.25">
      <c r="A207" s="7" t="s">
        <v>12</v>
      </c>
      <c r="B207" s="19"/>
      <c r="C207" s="8"/>
      <c r="D207" s="12">
        <f>SUM(D198:D206)</f>
        <v>1350</v>
      </c>
      <c r="E207" s="6"/>
      <c r="F207" s="10"/>
    </row>
    <row r="208" spans="1:6" s="91" customFormat="1" ht="15" x14ac:dyDescent="0.2">
      <c r="A208" s="32" t="s">
        <v>185</v>
      </c>
      <c r="B208" s="27">
        <v>63682958051</v>
      </c>
      <c r="C208" s="30" t="s">
        <v>186</v>
      </c>
      <c r="D208" s="29">
        <v>2324.25</v>
      </c>
      <c r="E208" s="27">
        <v>4221</v>
      </c>
      <c r="F208" s="27" t="s">
        <v>77</v>
      </c>
    </row>
    <row r="209" spans="1:6" s="91" customFormat="1" ht="15" x14ac:dyDescent="0.2">
      <c r="A209" s="32" t="s">
        <v>36</v>
      </c>
      <c r="B209" s="27">
        <v>11085290021</v>
      </c>
      <c r="C209" s="30" t="s">
        <v>10</v>
      </c>
      <c r="D209" s="29">
        <v>238.75</v>
      </c>
      <c r="E209" s="27">
        <v>4221</v>
      </c>
      <c r="F209" s="27" t="s">
        <v>77</v>
      </c>
    </row>
    <row r="210" spans="1:6" s="91" customFormat="1" ht="15" x14ac:dyDescent="0.2">
      <c r="A210" s="32" t="s">
        <v>36</v>
      </c>
      <c r="B210" s="27">
        <v>11085290021</v>
      </c>
      <c r="C210" s="30" t="s">
        <v>10</v>
      </c>
      <c r="D210" s="29">
        <v>9269.44</v>
      </c>
      <c r="E210" s="27">
        <v>4221</v>
      </c>
      <c r="F210" s="27" t="s">
        <v>77</v>
      </c>
    </row>
    <row r="211" spans="1:6" s="51" customFormat="1" ht="15" x14ac:dyDescent="0.25">
      <c r="A211" s="7" t="s">
        <v>12</v>
      </c>
      <c r="B211" s="18"/>
      <c r="C211" s="6"/>
      <c r="D211" s="12">
        <f>SUM(D208:D210)</f>
        <v>11832.44</v>
      </c>
      <c r="E211" s="6"/>
      <c r="F211" s="10"/>
    </row>
    <row r="212" spans="1:6" s="3" customFormat="1" ht="15" x14ac:dyDescent="0.2">
      <c r="A212" s="32" t="s">
        <v>188</v>
      </c>
      <c r="B212" s="39">
        <v>19859608335</v>
      </c>
      <c r="C212" s="27" t="s">
        <v>42</v>
      </c>
      <c r="D212" s="29">
        <v>1045</v>
      </c>
      <c r="E212" s="27">
        <v>4227</v>
      </c>
      <c r="F212" s="27" t="s">
        <v>187</v>
      </c>
    </row>
    <row r="213" spans="1:6" s="51" customFormat="1" ht="15" x14ac:dyDescent="0.25">
      <c r="A213" s="7" t="s">
        <v>12</v>
      </c>
      <c r="B213" s="18"/>
      <c r="C213" s="6"/>
      <c r="D213" s="12">
        <f>SUM(D212:D212)</f>
        <v>1045</v>
      </c>
      <c r="E213" s="6"/>
      <c r="F213" s="10"/>
    </row>
    <row r="214" spans="1:6" s="51" customFormat="1" ht="15" x14ac:dyDescent="0.25">
      <c r="A214" s="7"/>
      <c r="B214" s="18"/>
      <c r="C214" s="6"/>
      <c r="D214" s="12"/>
      <c r="E214" s="6"/>
      <c r="F214" s="10"/>
    </row>
    <row r="215" spans="1:6" s="51" customFormat="1" ht="15" x14ac:dyDescent="0.25">
      <c r="A215" s="7"/>
      <c r="B215" s="18"/>
      <c r="C215" s="6"/>
      <c r="D215" s="12"/>
      <c r="E215" s="6"/>
      <c r="F215" s="10"/>
    </row>
    <row r="216" spans="1:6" s="51" customFormat="1" ht="15" x14ac:dyDescent="0.25">
      <c r="A216" s="7"/>
      <c r="B216" s="18"/>
      <c r="C216" s="6"/>
      <c r="D216" s="12"/>
      <c r="E216" s="6"/>
      <c r="F216" s="10"/>
    </row>
    <row r="217" spans="1:6" s="51" customFormat="1" ht="15" x14ac:dyDescent="0.2">
      <c r="A217" s="23"/>
      <c r="B217" s="18"/>
      <c r="C217" s="6"/>
      <c r="D217" s="22"/>
      <c r="E217" s="6"/>
      <c r="F217" s="6"/>
    </row>
    <row r="218" spans="1:6" ht="15" x14ac:dyDescent="0.2">
      <c r="A218" s="7" t="s">
        <v>114</v>
      </c>
      <c r="B218" s="24"/>
      <c r="C218" s="25"/>
      <c r="D218" s="12">
        <f>SUM(D58+D72+D79+D83+D88+D93+D95+D101+D109+D116+D125+D135+D137+D151+D156+D166+D170+D173+D181+D184+D197+D207+D211+D213+D186+D69)</f>
        <v>81256.5</v>
      </c>
      <c r="E218" s="26"/>
      <c r="F218" s="26"/>
    </row>
    <row r="219" spans="1:6" x14ac:dyDescent="0.2">
      <c r="A219" s="54"/>
      <c r="B219" s="26"/>
      <c r="C219" s="55"/>
      <c r="D219" s="56"/>
      <c r="E219" s="26"/>
      <c r="F219" s="26"/>
    </row>
    <row r="220" spans="1:6" x14ac:dyDescent="0.2">
      <c r="A220" s="57"/>
      <c r="B220" s="51"/>
      <c r="C220" s="51"/>
      <c r="D220" s="51"/>
      <c r="E220" s="51"/>
      <c r="F220" s="51"/>
    </row>
    <row r="221" spans="1:6" x14ac:dyDescent="0.2">
      <c r="A221" s="57"/>
      <c r="B221" s="51"/>
      <c r="C221" s="51"/>
      <c r="D221" s="51"/>
      <c r="E221" s="51"/>
      <c r="F221" s="51"/>
    </row>
    <row r="222" spans="1:6" x14ac:dyDescent="0.2">
      <c r="A222" s="57"/>
      <c r="B222" s="51"/>
      <c r="C222" s="51"/>
      <c r="D222" s="51"/>
      <c r="E222" s="51"/>
      <c r="F222" s="51"/>
    </row>
    <row r="223" spans="1:6" x14ac:dyDescent="0.2">
      <c r="A223" s="57"/>
      <c r="B223" s="51"/>
      <c r="C223" s="51"/>
      <c r="D223" s="51"/>
      <c r="E223" s="51"/>
      <c r="F223" s="51"/>
    </row>
    <row r="224" spans="1:6" x14ac:dyDescent="0.2">
      <c r="A224" s="57"/>
      <c r="B224" s="51"/>
      <c r="C224" s="51"/>
      <c r="D224" s="51"/>
      <c r="E224" s="51"/>
      <c r="F224" s="51"/>
    </row>
    <row r="225" spans="1:6" x14ac:dyDescent="0.2">
      <c r="A225" s="57"/>
      <c r="B225" s="51"/>
      <c r="C225" s="51"/>
      <c r="D225" s="51"/>
      <c r="E225" s="51"/>
      <c r="F225" s="51"/>
    </row>
    <row r="226" spans="1:6" x14ac:dyDescent="0.2">
      <c r="A226" s="57"/>
      <c r="B226" s="51"/>
      <c r="C226" s="51"/>
      <c r="D226" s="51"/>
      <c r="E226" s="51"/>
      <c r="F226" s="51"/>
    </row>
    <row r="227" spans="1:6" x14ac:dyDescent="0.2">
      <c r="A227" s="57"/>
      <c r="B227" s="51"/>
      <c r="C227" s="51"/>
      <c r="D227" s="51"/>
      <c r="E227" s="51"/>
      <c r="F227" s="51"/>
    </row>
    <row r="228" spans="1:6" x14ac:dyDescent="0.2">
      <c r="A228" s="57"/>
      <c r="B228" s="51"/>
      <c r="C228" s="51"/>
      <c r="D228" s="51"/>
      <c r="E228" s="51"/>
      <c r="F228" s="51"/>
    </row>
    <row r="229" spans="1:6" x14ac:dyDescent="0.2">
      <c r="A229" s="57"/>
      <c r="B229" s="51"/>
      <c r="C229" s="51"/>
      <c r="D229" s="51"/>
      <c r="E229" s="51"/>
      <c r="F229" s="51"/>
    </row>
    <row r="230" spans="1:6" x14ac:dyDescent="0.2">
      <c r="A230" s="57"/>
      <c r="B230" s="51"/>
      <c r="C230" s="51"/>
      <c r="D230" s="51"/>
      <c r="E230" s="51"/>
      <c r="F230" s="51"/>
    </row>
    <row r="231" spans="1:6" x14ac:dyDescent="0.2">
      <c r="A231" s="57"/>
      <c r="B231" s="51"/>
      <c r="C231" s="51"/>
      <c r="D231" s="51"/>
      <c r="E231" s="51"/>
      <c r="F231" s="51"/>
    </row>
    <row r="232" spans="1:6" x14ac:dyDescent="0.2">
      <c r="A232" s="57"/>
      <c r="B232" s="51"/>
      <c r="C232" s="51"/>
      <c r="D232" s="51"/>
      <c r="E232" s="51"/>
      <c r="F232" s="51"/>
    </row>
    <row r="233" spans="1:6" x14ac:dyDescent="0.2">
      <c r="A233" s="57"/>
      <c r="B233" s="51"/>
      <c r="C233" s="51"/>
      <c r="D233" s="51"/>
      <c r="E233" s="51"/>
      <c r="F233" s="51"/>
    </row>
    <row r="234" spans="1:6" x14ac:dyDescent="0.2">
      <c r="A234" s="57"/>
      <c r="B234" s="51"/>
      <c r="C234" s="51"/>
      <c r="D234" s="51"/>
      <c r="E234" s="51"/>
      <c r="F234" s="51"/>
    </row>
    <row r="235" spans="1:6" x14ac:dyDescent="0.2">
      <c r="A235" s="57"/>
      <c r="B235" s="51"/>
      <c r="C235" s="51"/>
      <c r="D235" s="51"/>
      <c r="E235" s="51"/>
      <c r="F235" s="51"/>
    </row>
    <row r="236" spans="1:6" x14ac:dyDescent="0.2">
      <c r="A236" s="57"/>
      <c r="B236" s="51"/>
      <c r="C236" s="51"/>
      <c r="D236" s="51"/>
      <c r="E236" s="51"/>
      <c r="F236" s="51"/>
    </row>
    <row r="237" spans="1:6" x14ac:dyDescent="0.2">
      <c r="A237" s="57"/>
      <c r="B237" s="51"/>
      <c r="C237" s="51"/>
      <c r="D237" s="51"/>
      <c r="E237" s="51"/>
      <c r="F237" s="51"/>
    </row>
    <row r="238" spans="1:6" x14ac:dyDescent="0.2">
      <c r="A238" s="57"/>
      <c r="B238" s="51"/>
      <c r="C238" s="51"/>
      <c r="D238" s="51"/>
      <c r="E238" s="51"/>
      <c r="F238" s="51"/>
    </row>
    <row r="239" spans="1:6" x14ac:dyDescent="0.2">
      <c r="A239" s="57"/>
      <c r="B239" s="51"/>
      <c r="C239" s="51"/>
      <c r="D239" s="51"/>
      <c r="E239" s="51"/>
      <c r="F239" s="51"/>
    </row>
    <row r="240" spans="1:6" x14ac:dyDescent="0.2">
      <c r="A240" s="57"/>
      <c r="B240" s="51"/>
      <c r="C240" s="51"/>
      <c r="D240" s="51"/>
      <c r="E240" s="51"/>
      <c r="F240" s="51"/>
    </row>
    <row r="241" spans="1:6" x14ac:dyDescent="0.2">
      <c r="A241" s="57"/>
      <c r="B241" s="51"/>
      <c r="C241" s="51"/>
      <c r="D241" s="51"/>
      <c r="E241" s="51"/>
      <c r="F241" s="51"/>
    </row>
    <row r="242" spans="1:6" x14ac:dyDescent="0.2">
      <c r="A242" s="57"/>
      <c r="B242" s="51"/>
      <c r="C242" s="51"/>
      <c r="D242" s="51"/>
      <c r="E242" s="51"/>
      <c r="F242" s="51"/>
    </row>
    <row r="243" spans="1:6" x14ac:dyDescent="0.2">
      <c r="A243" s="57"/>
      <c r="B243" s="51"/>
      <c r="C243" s="51"/>
      <c r="D243" s="51"/>
      <c r="E243" s="51"/>
      <c r="F243" s="51"/>
    </row>
    <row r="244" spans="1:6" x14ac:dyDescent="0.2">
      <c r="A244" s="57"/>
      <c r="B244" s="51"/>
      <c r="C244" s="51"/>
      <c r="D244" s="51"/>
      <c r="E244" s="51"/>
      <c r="F244" s="51"/>
    </row>
    <row r="245" spans="1:6" x14ac:dyDescent="0.2">
      <c r="A245" s="57"/>
      <c r="B245" s="51"/>
      <c r="C245" s="51"/>
      <c r="D245" s="51"/>
      <c r="E245" s="51"/>
      <c r="F245" s="51"/>
    </row>
    <row r="246" spans="1:6" x14ac:dyDescent="0.2">
      <c r="A246" s="57"/>
      <c r="B246" s="51"/>
      <c r="C246" s="51"/>
      <c r="D246" s="51"/>
      <c r="E246" s="51"/>
      <c r="F246" s="51"/>
    </row>
  </sheetData>
  <phoneticPr fontId="3" type="noConversion"/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3"/>
  <sheetViews>
    <sheetView workbookViewId="0">
      <selection activeCell="B28" sqref="B28"/>
    </sheetView>
  </sheetViews>
  <sheetFormatPr defaultColWidth="9" defaultRowHeight="15" x14ac:dyDescent="0.25"/>
  <cols>
    <col min="1" max="1" width="21" customWidth="1"/>
    <col min="2" max="2" width="77.140625" customWidth="1"/>
  </cols>
  <sheetData>
    <row r="1" spans="1:2" s="66" customFormat="1" x14ac:dyDescent="0.25">
      <c r="A1" s="71" t="s">
        <v>67</v>
      </c>
      <c r="B1" s="71"/>
    </row>
    <row r="2" spans="1:2" s="66" customFormat="1" x14ac:dyDescent="0.25">
      <c r="A2" s="71" t="s">
        <v>113</v>
      </c>
      <c r="B2" s="71"/>
    </row>
    <row r="3" spans="1:2" s="66" customFormat="1" x14ac:dyDescent="0.25">
      <c r="A3" s="71" t="s">
        <v>25</v>
      </c>
    </row>
    <row r="4" spans="1:2" s="66" customFormat="1" ht="30" x14ac:dyDescent="0.25">
      <c r="A4" s="72" t="s">
        <v>26</v>
      </c>
      <c r="B4" s="68" t="s">
        <v>27</v>
      </c>
    </row>
    <row r="5" spans="1:2" s="5" customFormat="1" x14ac:dyDescent="0.25">
      <c r="A5" s="93">
        <v>266674.13</v>
      </c>
      <c r="B5" s="67" t="s">
        <v>28</v>
      </c>
    </row>
    <row r="6" spans="1:2" s="48" customFormat="1" x14ac:dyDescent="0.25">
      <c r="A6" s="94">
        <v>20520.57</v>
      </c>
      <c r="B6" s="67" t="s">
        <v>29</v>
      </c>
    </row>
    <row r="7" spans="1:2" s="48" customFormat="1" x14ac:dyDescent="0.25">
      <c r="A7" s="94">
        <v>141.9</v>
      </c>
      <c r="B7" s="67" t="s">
        <v>30</v>
      </c>
    </row>
    <row r="8" spans="1:2" s="48" customFormat="1" x14ac:dyDescent="0.25">
      <c r="A8" s="94">
        <v>45293.19</v>
      </c>
      <c r="B8" s="70" t="s">
        <v>31</v>
      </c>
    </row>
    <row r="9" spans="1:2" s="48" customFormat="1" x14ac:dyDescent="0.25">
      <c r="A9" s="94">
        <v>7711.67</v>
      </c>
      <c r="B9" s="67" t="s">
        <v>32</v>
      </c>
    </row>
    <row r="10" spans="1:2" x14ac:dyDescent="0.25">
      <c r="A10" s="65">
        <f>SUM(A5:A9)</f>
        <v>340341.46</v>
      </c>
      <c r="B10" s="16" t="s">
        <v>114</v>
      </c>
    </row>
    <row r="11" spans="1:2" x14ac:dyDescent="0.25">
      <c r="A11" s="36"/>
      <c r="B11" s="36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69" t="s">
        <v>111</v>
      </c>
    </row>
    <row r="16" spans="1:2" x14ac:dyDescent="0.25">
      <c r="A16" s="1"/>
      <c r="B16" s="1"/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Bruketa</dc:creator>
  <cp:lastModifiedBy>Lucija Alandžak</cp:lastModifiedBy>
  <cp:lastPrinted>2026-05-20T11:48:29Z</cp:lastPrinted>
  <dcterms:created xsi:type="dcterms:W3CDTF">2024-02-06T13:40:00Z</dcterms:created>
  <dcterms:modified xsi:type="dcterms:W3CDTF">2026-06-19T12:53:40Z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6577B852D17A43CEB270B6EFC749F084_13</vt:lpwstr>
  </property>
  <property fmtid="{D5CDD505-2E9C-101B-9397-08002B2CF9AE}" pid="3" name="KSOProductBuildVer">
    <vt:lpwstr>1033-12.2.0.20795</vt:lpwstr>
  </property>
</Properties>
</file>