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alandzak\Desktop\Trošenje sredstava\"/>
    </mc:Choice>
  </mc:AlternateContent>
  <xr:revisionPtr revIDLastSave="0" documentId="13_ncr:1_{4021C67A-894E-4067-AA5A-42FA437A6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5" i="1" l="1"/>
  <c r="D200" i="1"/>
  <c r="D195" i="1"/>
  <c r="D193" i="1"/>
  <c r="D162" i="1"/>
  <c r="D131" i="1"/>
  <c r="D123" i="1"/>
  <c r="D116" i="1"/>
  <c r="D99" i="1"/>
  <c r="D83" i="1"/>
  <c r="D77" i="1"/>
  <c r="D36" i="1"/>
  <c r="D28" i="1"/>
  <c r="D52" i="1"/>
  <c r="D160" i="1" l="1"/>
  <c r="A10" i="2"/>
  <c r="D55" i="1"/>
  <c r="D171" i="1"/>
  <c r="D156" i="1"/>
  <c r="D154" i="1"/>
  <c r="D146" i="1"/>
  <c r="D141" i="1"/>
  <c r="D109" i="1"/>
  <c r="D65" i="1"/>
  <c r="D57" i="1"/>
  <c r="D42" i="1"/>
  <c r="D197" i="1"/>
  <c r="D144" i="1"/>
  <c r="D46" i="1"/>
</calcChain>
</file>

<file path=xl/sharedStrings.xml><?xml version="1.0" encoding="utf-8"?>
<sst xmlns="http://schemas.openxmlformats.org/spreadsheetml/2006/main" count="619" uniqueCount="191">
  <si>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</si>
  <si>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</si>
  <si>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</si>
  <si>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</si>
  <si>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</si>
  <si>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</si>
  <si>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</si>
  <si>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</si>
  <si>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</si>
  <si>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</si>
  <si>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</si>
  <si>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</si>
  <si>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</si>
  <si>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</si>
  <si>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</si>
  <si>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</si>
  <si>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USLUGE TELEFONA, INTERNETA, POŠTE I PRIJEVOZA </t>
  </si>
  <si>
    <t xml:space="preserve">ZAGREB </t>
  </si>
  <si>
    <t xml:space="preserve">TASK INFORMACIJSKI SUSTAVI </t>
  </si>
  <si>
    <t xml:space="preserve">OSTALE USLUGE </t>
  </si>
  <si>
    <t xml:space="preserve">NAKNADE TROŠKOVE OSOBAMA IZVAN RADNOG ODNOSA </t>
  </si>
  <si>
    <t>RIJEKA</t>
  </si>
  <si>
    <t xml:space="preserve">PRIVREDNA BANKA ZAGREB </t>
  </si>
  <si>
    <t>02535697732</t>
  </si>
  <si>
    <t xml:space="preserve">BANKARSKE USLUGE I USLUGE PLATNOG PROMETA </t>
  </si>
  <si>
    <t>DUGA RESA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</si>
  <si>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</si>
  <si>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</si>
  <si>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</si>
  <si>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</si>
  <si>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</si>
  <si>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</si>
  <si>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</si>
  <si>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</si>
  <si>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 xml:space="preserve">EUROHERC OSIGURANJE </t>
  </si>
  <si>
    <t xml:space="preserve">PREMIJE OSIGURANJA </t>
  </si>
  <si>
    <t>ŠTEDUL IVAN</t>
  </si>
  <si>
    <t>COMEL</t>
  </si>
  <si>
    <t>HEP-OPSKRBA</t>
  </si>
  <si>
    <t>GRADSKA TOPLANA</t>
  </si>
  <si>
    <t>ENERGIJA</t>
  </si>
  <si>
    <t>SITAN INVENTAR I AUTOGUME</t>
  </si>
  <si>
    <t>HP - HRVATSKA POŠTA</t>
  </si>
  <si>
    <t>VELIKA GORICA</t>
  </si>
  <si>
    <t>A1 HRVATSKA</t>
  </si>
  <si>
    <t>HRVATSKI TELEKOM</t>
  </si>
  <si>
    <t>GRAD KARLOVAC</t>
  </si>
  <si>
    <t>TISKARA PEČARIĆ-RADOČAJ</t>
  </si>
  <si>
    <t>STUDENTSKI CENTAR KARLOVAC</t>
  </si>
  <si>
    <t>VARAŽDIN</t>
  </si>
  <si>
    <t>FINANCIJSKA AGENCIJA</t>
  </si>
  <si>
    <t>SIGURNOST KARLOVAC</t>
  </si>
  <si>
    <t>REPREZENTACIJA</t>
  </si>
  <si>
    <t>INTELEKTUALNE I OSOBNE USLUGE</t>
  </si>
  <si>
    <t>SISAK</t>
  </si>
  <si>
    <t>RAČUNALNE USLUGE</t>
  </si>
  <si>
    <t>PRISTOJBE I NAKNADE</t>
  </si>
  <si>
    <t>ZAKUPNINE I NAJAMNINE</t>
  </si>
  <si>
    <t>BLAŽIĆ MARIJANA</t>
  </si>
  <si>
    <t>DUMIĆ TOMISLAV</t>
  </si>
  <si>
    <t>USLUGE PROMIDŽBE I INFORMIRANJA</t>
  </si>
  <si>
    <t>USLUGE TEKUĆEG I INVEST.ODRŽAVANJA</t>
  </si>
  <si>
    <t>TAPESS</t>
  </si>
  <si>
    <t>KUKULJANOVO</t>
  </si>
  <si>
    <t>OSTALE NAKNADE GRAĐANIMA I KUĆANSTVIMA U NOVCU</t>
  </si>
  <si>
    <t xml:space="preserve">NAZIV ISPLATITELJA: VELEUČILIŠTE U KARLOVCU </t>
  </si>
  <si>
    <t>FOTONAPON</t>
  </si>
  <si>
    <t>NACIONALNA I SVEUČILIŠNA KNJIŽNICA</t>
  </si>
  <si>
    <t>NAZIV ISPLATITELJA: VELEUČILIŠTE U KARLOVCU</t>
  </si>
  <si>
    <t>OŽURA MARKO</t>
  </si>
  <si>
    <t>ČLANARINE I NORME</t>
  </si>
  <si>
    <t>TEA BAREŠIĆ</t>
  </si>
  <si>
    <t>EMANUEL PETROVIĆ</t>
  </si>
  <si>
    <t>TIN RENDULIĆ</t>
  </si>
  <si>
    <t>RENE BITURAJAC</t>
  </si>
  <si>
    <t>ELENA HLAJ</t>
  </si>
  <si>
    <t>BARBARA SALOPEK</t>
  </si>
  <si>
    <t>FILIP HAJSAN</t>
  </si>
  <si>
    <t>GORA HARI RUDAN</t>
  </si>
  <si>
    <t>UREDSKA OPREMA I NAMJEŠTAJ</t>
  </si>
  <si>
    <t>METUS</t>
  </si>
  <si>
    <t>SVETA NEDJELJA</t>
  </si>
  <si>
    <t>SECURITAS</t>
  </si>
  <si>
    <t>ŠARIĆ GORAN</t>
  </si>
  <si>
    <t>VARIČAK IVANA</t>
  </si>
  <si>
    <t>24690129373 </t>
  </si>
  <si>
    <t>SCHINDLER</t>
  </si>
  <si>
    <t>HRT</t>
  </si>
  <si>
    <t>ISTRABENZ PLINI</t>
  </si>
  <si>
    <t>AGENCIJA ZA KOMERCIJALNU DJELATNOST</t>
  </si>
  <si>
    <t>SAMOBOR</t>
  </si>
  <si>
    <t>KA-003</t>
  </si>
  <si>
    <t> 07991232976</t>
  </si>
  <si>
    <t>PROPRINT</t>
  </si>
  <si>
    <t>EKORRE DIGITAL</t>
  </si>
  <si>
    <t>TD SITOTISAK</t>
  </si>
  <si>
    <t>RADIO MREŽNICA</t>
  </si>
  <si>
    <t>VAJ PROMET</t>
  </si>
  <si>
    <t>OBRT ILONA</t>
  </si>
  <si>
    <t>ADRIALIFT</t>
  </si>
  <si>
    <t>PINTUR KRUNOSLAV</t>
  </si>
  <si>
    <t>PETROVINA</t>
  </si>
  <si>
    <t>ŽUGČIĆ FILIP</t>
  </si>
  <si>
    <t>SMAJLA NIKOLINA</t>
  </si>
  <si>
    <t>ŽAKULA MANUELA</t>
  </si>
  <si>
    <t>MEĐUNARODNI INSTITUT PODUZETNIŠTVA</t>
  </si>
  <si>
    <t>LIN TRGOVINA</t>
  </si>
  <si>
    <t>MATER. I DIJEL. ZA TEK. I INVEST. ODRŽAVANJE</t>
  </si>
  <si>
    <t>SLUŽBENA RADNA I ZAŠT. ODJEĆA I OBUĆA</t>
  </si>
  <si>
    <t>KOMUNALNE USLUGE</t>
  </si>
  <si>
    <t>ČISTOĆA</t>
  </si>
  <si>
    <t>VODOVOD I KANALIZACIJA</t>
  </si>
  <si>
    <t>BAKAR</t>
  </si>
  <si>
    <t>OSTALI NESPOMENUTI RASHODI POSLOVANJA</t>
  </si>
  <si>
    <t>ISPLATE SREDSTAVA ZA RAZDOBLJE: TRAVANJ 2026.</t>
  </si>
  <si>
    <t>UKUPNO ZA TRAVANJ 2026.</t>
  </si>
  <si>
    <t>INFORMACIJA O TROŠENJU SREDSTAVA ZA TRAVANJ 2026.</t>
  </si>
  <si>
    <t>3 M CJEĆARNICA</t>
  </si>
  <si>
    <t>UDRUGA NIKOLA TESLA KARLOVAC</t>
  </si>
  <si>
    <t>VALENTINA KRALJ</t>
  </si>
  <si>
    <t>HELENA RAZUMIĆ</t>
  </si>
  <si>
    <t>DANIEL DEBELJAK</t>
  </si>
  <si>
    <t>DOMINIK ZRNO</t>
  </si>
  <si>
    <t>OSCAR KOVAČIĆ</t>
  </si>
  <si>
    <t>IVONA KASUNIĆ</t>
  </si>
  <si>
    <t>MARIJA PONJAVIĆ</t>
  </si>
  <si>
    <t>LUKA BAŠIĆ</t>
  </si>
  <si>
    <t>ANA SPORIŠ</t>
  </si>
  <si>
    <t>MARKO LEŠ</t>
  </si>
  <si>
    <t>LABI D.O.O.</t>
  </si>
  <si>
    <t>MET CROATIA ENERGY TRADE</t>
  </si>
  <si>
    <t>ISTYLE D.O.O.</t>
  </si>
  <si>
    <t>REVENA PLUS D.O.O.</t>
  </si>
  <si>
    <t>IDEF</t>
  </si>
  <si>
    <t>AGORA</t>
  </si>
  <si>
    <t>CADCAM</t>
  </si>
  <si>
    <t>FASEK D.O.O.</t>
  </si>
  <si>
    <t>ELEKTRO-LOG D.O.O.</t>
  </si>
  <si>
    <t>NATIONAL INSTITUTE OF STANDARDS</t>
  </si>
  <si>
    <t>ENA D.O.O.</t>
  </si>
  <si>
    <t>ANTONIO JELEŠ</t>
  </si>
  <si>
    <t xml:space="preserve">STEPCRAFT </t>
  </si>
  <si>
    <t>ODVJETNIČKO DRUŠTVO PAJTAK &amp; DELIJA</t>
  </si>
  <si>
    <t>AUREL D.O.O.</t>
  </si>
  <si>
    <t>SPECIJALISTIČKA ORDINACIJA MEDICINE NADA STRIKIĆ</t>
  </si>
  <si>
    <t>AUTO-DIN</t>
  </si>
  <si>
    <t>SEKSTAGON D.O.O.</t>
  </si>
  <si>
    <t>SAKURA MEHATRONIKA</t>
  </si>
  <si>
    <t>AMIGA TEHNOLOGIJE</t>
  </si>
  <si>
    <t>DELNICE</t>
  </si>
  <si>
    <t>12310313467 </t>
  </si>
  <si>
    <t> 38247968909</t>
  </si>
  <si>
    <t>JELIĆ DAMIR</t>
  </si>
  <si>
    <t>MATIJEVIĆ BOJAN</t>
  </si>
  <si>
    <t>MARAS MARIN</t>
  </si>
  <si>
    <t>MESIĆ ZRINKA</t>
  </si>
  <si>
    <t>KRALJ ZVONIMIR</t>
  </si>
  <si>
    <t>CZ45245401</t>
  </si>
  <si>
    <t>PRAG</t>
  </si>
  <si>
    <t>GUARANT INTERNATIONAL SPOL S.R.</t>
  </si>
  <si>
    <t>U85100OR2020PTC034587</t>
  </si>
  <si>
    <t>EVER LIFE HEALTH PRIVATE</t>
  </si>
  <si>
    <t>BHUBANESWAR</t>
  </si>
  <si>
    <t>U85100OR2020PTC034588</t>
  </si>
  <si>
    <t>3641379065 </t>
  </si>
  <si>
    <t>DUBAI</t>
  </si>
  <si>
    <t>AERP CONCERENCE FZCO</t>
  </si>
  <si>
    <t>AGRONOMSKI FAKULTET</t>
  </si>
  <si>
    <t>BROLEX</t>
  </si>
  <si>
    <t> 99214387010 </t>
  </si>
  <si>
    <t>BUJE</t>
  </si>
  <si>
    <t>JYSK</t>
  </si>
  <si>
    <t>AUTOPROMET</t>
  </si>
  <si>
    <t> 32603881196</t>
  </si>
  <si>
    <t>SLUNJ</t>
  </si>
  <si>
    <t>ZDRAVSTVENE I VETERINARSKE USLUGE</t>
  </si>
  <si>
    <t>HENDEN</t>
  </si>
  <si>
    <t>SP 800-53</t>
  </si>
  <si>
    <t>GAITHERSBURG</t>
  </si>
  <si>
    <t>DE292523293</t>
  </si>
  <si>
    <t>OBVEZE ZA TEKUĆE DONACIJE U NOVCU</t>
  </si>
  <si>
    <t>SINDIKAT ZNANOSTI I VISOKOG OBRAZOVANJA</t>
  </si>
  <si>
    <t>ALFA</t>
  </si>
  <si>
    <t>SVEUČILIŠTE U ZAGREBU</t>
  </si>
  <si>
    <t>KNJIGE</t>
  </si>
  <si>
    <t> 36612267447 </t>
  </si>
  <si>
    <t>ZABOK</t>
  </si>
  <si>
    <t>BREŽICE</t>
  </si>
  <si>
    <t>DORIS MATKOVIĆ</t>
  </si>
  <si>
    <t>OGULIN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</si>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</sst>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4" fontId="11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3" fontId="12" fillId="0" borderId="1" xfId="0" applyNumberFormat="1" applyFont="1" applyBorder="1"/>
    <xf numFmtId="0" fontId="8" fillId="0" borderId="0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4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 applyAlignme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4" fillId="0" borderId="0" xfId="0" applyFont="1"/>
    <xf numFmtId="4" fontId="11" fillId="0" borderId="5" xfId="0" applyNumberFormat="1" applyFont="1" applyBorder="1" applyAlignment="1">
      <alignment horizontal="center"/>
    </xf>
    <xf numFmtId="0" fontId="10" fillId="0" borderId="4" xfId="0" applyFont="1" applyBorder="1"/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right"/>
    </xf>
    <xf numFmtId="2" fontId="14" fillId="0" borderId="1" xfId="0" applyNumberFormat="1" applyFont="1" applyBorder="1"/>
    <xf numFmtId="0" fontId="14" fillId="0" borderId="0" xfId="0" applyFont="1" applyAlignment="1">
      <alignment horizontal="left"/>
    </xf>
    <xf numFmtId="4" fontId="7" fillId="0" borderId="3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49" fontId="11" fillId="0" borderId="1" xfId="0" applyNumberFormat="1" applyFont="1" applyBorder="1" applyAlignment="1">
      <alignment horizontal="right"/>
    </xf>
    <xf numFmtId="0" fontId="13" fillId="0" borderId="0" xfId="0" applyFont="1" applyBorder="1"/>
    <xf numFmtId="4" fontId="11" fillId="0" borderId="1" xfId="0" applyNumberFormat="1" applyFont="1" applyBorder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3"/>
  <sheetViews>
    <sheetView tabSelected="1" topLeftCell="A181" zoomScaleNormal="100" workbookViewId="0">
      <selection activeCell="F202" sqref="F202"/>
    </sheetView>
  </sheetViews>
  <sheetFormatPr defaultColWidth="9.140625" defaultRowHeight="12.75" x14ac:dyDescent="0.2"/>
  <cols>
    <col min="1" max="1" width="54.85546875" style="46" customWidth="1"/>
    <col min="2" max="2" width="20.140625" style="2" customWidth="1"/>
    <col min="3" max="3" width="23.140625" style="2" customWidth="1"/>
    <col min="4" max="4" width="14.28515625" style="2" bestFit="1" customWidth="1"/>
    <col min="5" max="5" width="11.85546875" style="2" customWidth="1"/>
    <col min="6" max="6" width="52.5703125" style="2" customWidth="1"/>
    <col min="7" max="16384" width="9.140625" style="2"/>
  </cols>
  <sheetData>
    <row r="1" spans="1:8" s="8" customFormat="1" ht="15" x14ac:dyDescent="0.25">
      <c r="A1" s="45" t="s">
        <v>65</v>
      </c>
      <c r="B1" s="55"/>
      <c r="C1" s="55"/>
      <c r="D1" s="57"/>
      <c r="E1" s="57"/>
      <c r="F1" s="10"/>
    </row>
    <row r="2" spans="1:8" s="8" customFormat="1" ht="15" x14ac:dyDescent="0.25">
      <c r="A2" s="45" t="s">
        <v>114</v>
      </c>
      <c r="B2" s="55"/>
      <c r="C2" s="55"/>
      <c r="D2" s="57"/>
      <c r="E2" s="57"/>
      <c r="F2" s="10"/>
    </row>
    <row r="3" spans="1:8" s="8" customFormat="1" ht="15" x14ac:dyDescent="0.25">
      <c r="A3" s="45" t="s">
        <v>0</v>
      </c>
      <c r="B3" s="10"/>
      <c r="C3" s="10"/>
      <c r="D3" s="10"/>
      <c r="E3" s="10"/>
      <c r="F3" s="81" t="s">
        <v>1</v>
      </c>
    </row>
    <row r="4" spans="1:8" s="8" customFormat="1" ht="30" x14ac:dyDescent="0.2">
      <c r="A4" s="48" t="s">
        <v>2</v>
      </c>
      <c r="B4" s="49" t="s">
        <v>3</v>
      </c>
      <c r="C4" s="56" t="s">
        <v>4</v>
      </c>
      <c r="D4" s="49" t="s">
        <v>5</v>
      </c>
      <c r="E4" s="49" t="s">
        <v>6</v>
      </c>
      <c r="F4" s="49" t="s">
        <v>7</v>
      </c>
      <c r="G4" s="27"/>
      <c r="H4" s="27"/>
    </row>
    <row r="5" spans="1:8" s="8" customFormat="1" ht="15" x14ac:dyDescent="0.2">
      <c r="A5" s="35" t="s">
        <v>155</v>
      </c>
      <c r="B5" s="34" t="s">
        <v>8</v>
      </c>
      <c r="C5" s="71" t="s">
        <v>11</v>
      </c>
      <c r="D5" s="86">
        <v>837</v>
      </c>
      <c r="E5" s="34">
        <v>3211</v>
      </c>
      <c r="F5" s="34" t="s">
        <v>9</v>
      </c>
      <c r="G5" s="27"/>
      <c r="H5" s="27"/>
    </row>
    <row r="6" spans="1:8" s="8" customFormat="1" ht="15" x14ac:dyDescent="0.2">
      <c r="A6" s="35" t="s">
        <v>154</v>
      </c>
      <c r="B6" s="34" t="s">
        <v>8</v>
      </c>
      <c r="C6" s="71" t="s">
        <v>10</v>
      </c>
      <c r="D6" s="86">
        <v>50</v>
      </c>
      <c r="E6" s="34">
        <v>3211</v>
      </c>
      <c r="F6" s="34" t="s">
        <v>9</v>
      </c>
      <c r="G6" s="27"/>
      <c r="H6" s="27"/>
    </row>
    <row r="7" spans="1:8" s="8" customFormat="1" ht="15" x14ac:dyDescent="0.2">
      <c r="A7" s="35" t="s">
        <v>153</v>
      </c>
      <c r="B7" s="34" t="s">
        <v>8</v>
      </c>
      <c r="C7" s="71" t="s">
        <v>10</v>
      </c>
      <c r="D7" s="86">
        <v>65.599999999999994</v>
      </c>
      <c r="E7" s="34">
        <v>3211</v>
      </c>
      <c r="F7" s="34" t="s">
        <v>9</v>
      </c>
      <c r="G7" s="27"/>
      <c r="H7" s="27"/>
    </row>
    <row r="8" spans="1:8" s="8" customFormat="1" ht="15" x14ac:dyDescent="0.2">
      <c r="A8" s="35" t="s">
        <v>153</v>
      </c>
      <c r="B8" s="34" t="s">
        <v>8</v>
      </c>
      <c r="C8" s="71" t="s">
        <v>10</v>
      </c>
      <c r="D8" s="86">
        <v>65.599999999999994</v>
      </c>
      <c r="E8" s="34">
        <v>3211</v>
      </c>
      <c r="F8" s="34" t="s">
        <v>9</v>
      </c>
      <c r="G8" s="27"/>
      <c r="H8" s="27"/>
    </row>
    <row r="9" spans="1:8" s="8" customFormat="1" ht="15" x14ac:dyDescent="0.2">
      <c r="A9" s="35" t="s">
        <v>103</v>
      </c>
      <c r="B9" s="34" t="s">
        <v>8</v>
      </c>
      <c r="C9" s="71" t="s">
        <v>10</v>
      </c>
      <c r="D9" s="86">
        <v>721.88</v>
      </c>
      <c r="E9" s="34">
        <v>3211</v>
      </c>
      <c r="F9" s="34" t="s">
        <v>9</v>
      </c>
      <c r="G9" s="27"/>
      <c r="H9" s="27"/>
    </row>
    <row r="10" spans="1:8" s="8" customFormat="1" ht="15" x14ac:dyDescent="0.2">
      <c r="A10" s="35" t="s">
        <v>156</v>
      </c>
      <c r="B10" s="34" t="s">
        <v>8</v>
      </c>
      <c r="C10" s="71" t="s">
        <v>10</v>
      </c>
      <c r="D10" s="86">
        <v>92.6</v>
      </c>
      <c r="E10" s="34">
        <v>3211</v>
      </c>
      <c r="F10" s="34" t="s">
        <v>9</v>
      </c>
      <c r="G10" s="27"/>
      <c r="H10" s="27"/>
    </row>
    <row r="11" spans="1:8" s="8" customFormat="1" ht="15" x14ac:dyDescent="0.2">
      <c r="A11" s="35" t="s">
        <v>156</v>
      </c>
      <c r="B11" s="34" t="s">
        <v>8</v>
      </c>
      <c r="C11" s="71" t="s">
        <v>10</v>
      </c>
      <c r="D11" s="86">
        <v>92.6</v>
      </c>
      <c r="E11" s="34">
        <v>3211</v>
      </c>
      <c r="F11" s="34" t="s">
        <v>9</v>
      </c>
      <c r="G11" s="27"/>
      <c r="H11" s="27"/>
    </row>
    <row r="12" spans="1:8" s="8" customFormat="1" ht="15" x14ac:dyDescent="0.2">
      <c r="A12" s="35" t="s">
        <v>100</v>
      </c>
      <c r="B12" s="34" t="s">
        <v>8</v>
      </c>
      <c r="C12" s="71" t="s">
        <v>101</v>
      </c>
      <c r="D12" s="86">
        <v>807.6</v>
      </c>
      <c r="E12" s="34">
        <v>3211</v>
      </c>
      <c r="F12" s="34" t="s">
        <v>9</v>
      </c>
      <c r="G12" s="27"/>
      <c r="H12" s="27"/>
    </row>
    <row r="13" spans="1:8" s="8" customFormat="1" ht="15" x14ac:dyDescent="0.2">
      <c r="A13" s="35" t="s">
        <v>100</v>
      </c>
      <c r="B13" s="34" t="s">
        <v>8</v>
      </c>
      <c r="C13" s="71" t="s">
        <v>101</v>
      </c>
      <c r="D13" s="86">
        <v>68.3</v>
      </c>
      <c r="E13" s="34">
        <v>3211</v>
      </c>
      <c r="F13" s="34" t="s">
        <v>9</v>
      </c>
      <c r="G13" s="27"/>
      <c r="H13" s="27"/>
    </row>
    <row r="14" spans="1:8" s="8" customFormat="1" ht="15" x14ac:dyDescent="0.2">
      <c r="A14" s="35" t="s">
        <v>102</v>
      </c>
      <c r="B14" s="34" t="s">
        <v>8</v>
      </c>
      <c r="C14" s="71" t="s">
        <v>10</v>
      </c>
      <c r="D14" s="86">
        <v>66.400000000000006</v>
      </c>
      <c r="E14" s="34">
        <v>3211</v>
      </c>
      <c r="F14" s="34" t="s">
        <v>9</v>
      </c>
      <c r="G14" s="27"/>
      <c r="H14" s="27"/>
    </row>
    <row r="15" spans="1:8" s="8" customFormat="1" ht="15" x14ac:dyDescent="0.2">
      <c r="A15" s="35" t="s">
        <v>83</v>
      </c>
      <c r="B15" s="34" t="s">
        <v>8</v>
      </c>
      <c r="C15" s="71" t="s">
        <v>11</v>
      </c>
      <c r="D15" s="86">
        <v>72</v>
      </c>
      <c r="E15" s="34">
        <v>3211</v>
      </c>
      <c r="F15" s="34" t="s">
        <v>9</v>
      </c>
      <c r="G15" s="27"/>
      <c r="H15" s="27"/>
    </row>
    <row r="16" spans="1:8" s="8" customFormat="1" ht="15" x14ac:dyDescent="0.2">
      <c r="A16" s="35" t="s">
        <v>83</v>
      </c>
      <c r="B16" s="34" t="s">
        <v>8</v>
      </c>
      <c r="C16" s="71" t="s">
        <v>11</v>
      </c>
      <c r="D16" s="86">
        <v>177.2</v>
      </c>
      <c r="E16" s="34">
        <v>3211</v>
      </c>
      <c r="F16" s="34" t="s">
        <v>9</v>
      </c>
      <c r="G16" s="27"/>
      <c r="H16" s="27"/>
    </row>
    <row r="17" spans="1:8" s="8" customFormat="1" ht="15" x14ac:dyDescent="0.2">
      <c r="A17" s="35" t="s">
        <v>83</v>
      </c>
      <c r="B17" s="34" t="s">
        <v>8</v>
      </c>
      <c r="C17" s="71" t="s">
        <v>11</v>
      </c>
      <c r="D17" s="86">
        <v>1962.97</v>
      </c>
      <c r="E17" s="34">
        <v>3211</v>
      </c>
      <c r="F17" s="34" t="s">
        <v>9</v>
      </c>
      <c r="G17" s="27"/>
      <c r="H17" s="27"/>
    </row>
    <row r="18" spans="1:8" s="41" customFormat="1" ht="15" x14ac:dyDescent="0.2">
      <c r="A18" s="35" t="s">
        <v>84</v>
      </c>
      <c r="B18" s="34" t="s">
        <v>8</v>
      </c>
      <c r="C18" s="71" t="s">
        <v>10</v>
      </c>
      <c r="D18" s="86">
        <v>394.5</v>
      </c>
      <c r="E18" s="34">
        <v>3211</v>
      </c>
      <c r="F18" s="34" t="s">
        <v>9</v>
      </c>
      <c r="G18" s="25"/>
      <c r="H18" s="25"/>
    </row>
    <row r="19" spans="1:8" s="41" customFormat="1" ht="15" x14ac:dyDescent="0.2">
      <c r="A19" s="35" t="s">
        <v>84</v>
      </c>
      <c r="B19" s="34" t="s">
        <v>8</v>
      </c>
      <c r="C19" s="71" t="s">
        <v>10</v>
      </c>
      <c r="D19" s="86">
        <v>715.86</v>
      </c>
      <c r="E19" s="34">
        <v>3211</v>
      </c>
      <c r="F19" s="34" t="s">
        <v>9</v>
      </c>
      <c r="G19" s="25"/>
      <c r="H19" s="25"/>
    </row>
    <row r="20" spans="1:8" s="8" customFormat="1" ht="15" x14ac:dyDescent="0.2">
      <c r="A20" s="35" t="s">
        <v>69</v>
      </c>
      <c r="B20" s="34" t="s">
        <v>8</v>
      </c>
      <c r="C20" s="71" t="s">
        <v>10</v>
      </c>
      <c r="D20" s="86">
        <v>36.4</v>
      </c>
      <c r="E20" s="34">
        <v>3211</v>
      </c>
      <c r="F20" s="34" t="s">
        <v>9</v>
      </c>
      <c r="G20" s="27"/>
      <c r="H20" s="27"/>
    </row>
    <row r="21" spans="1:8" s="8" customFormat="1" ht="15" x14ac:dyDescent="0.2">
      <c r="A21" s="35" t="s">
        <v>36</v>
      </c>
      <c r="B21" s="34" t="s">
        <v>8</v>
      </c>
      <c r="C21" s="71" t="s">
        <v>10</v>
      </c>
      <c r="D21" s="86">
        <v>117.1</v>
      </c>
      <c r="E21" s="34">
        <v>3211</v>
      </c>
      <c r="F21" s="34" t="s">
        <v>9</v>
      </c>
      <c r="G21" s="27"/>
      <c r="H21" s="27"/>
    </row>
    <row r="22" spans="1:8" s="8" customFormat="1" ht="15" x14ac:dyDescent="0.2">
      <c r="A22" s="35" t="s">
        <v>152</v>
      </c>
      <c r="B22" s="34" t="s">
        <v>8</v>
      </c>
      <c r="C22" s="71" t="s">
        <v>10</v>
      </c>
      <c r="D22" s="86">
        <v>103.63</v>
      </c>
      <c r="E22" s="34">
        <v>3211</v>
      </c>
      <c r="F22" s="34" t="s">
        <v>9</v>
      </c>
      <c r="G22" s="27"/>
      <c r="H22" s="27"/>
    </row>
    <row r="23" spans="1:8" s="44" customFormat="1" ht="15" x14ac:dyDescent="0.2">
      <c r="A23" s="35" t="s">
        <v>36</v>
      </c>
      <c r="B23" s="34" t="s">
        <v>8</v>
      </c>
      <c r="C23" s="71" t="s">
        <v>10</v>
      </c>
      <c r="D23" s="86">
        <v>103.62</v>
      </c>
      <c r="E23" s="34">
        <v>3211</v>
      </c>
      <c r="F23" s="34" t="s">
        <v>9</v>
      </c>
      <c r="G23" s="27"/>
      <c r="H23" s="27"/>
    </row>
    <row r="24" spans="1:8" s="8" customFormat="1" ht="15" x14ac:dyDescent="0.2">
      <c r="A24" s="35" t="s">
        <v>58</v>
      </c>
      <c r="B24" s="34" t="s">
        <v>8</v>
      </c>
      <c r="C24" s="71" t="s">
        <v>10</v>
      </c>
      <c r="D24" s="86">
        <v>65.599999999999994</v>
      </c>
      <c r="E24" s="34">
        <v>3211</v>
      </c>
      <c r="F24" s="34" t="s">
        <v>9</v>
      </c>
      <c r="G24" s="27"/>
      <c r="H24" s="27"/>
    </row>
    <row r="25" spans="1:8" s="8" customFormat="1" ht="15" x14ac:dyDescent="0.2">
      <c r="A25" s="35" t="s">
        <v>59</v>
      </c>
      <c r="B25" s="34" t="s">
        <v>8</v>
      </c>
      <c r="C25" s="71" t="s">
        <v>11</v>
      </c>
      <c r="D25" s="86">
        <v>80</v>
      </c>
      <c r="E25" s="34">
        <v>3211</v>
      </c>
      <c r="F25" s="34" t="s">
        <v>9</v>
      </c>
      <c r="G25" s="27"/>
      <c r="H25" s="27"/>
    </row>
    <row r="26" spans="1:8" s="8" customFormat="1" ht="15" x14ac:dyDescent="0.2">
      <c r="A26" s="35" t="s">
        <v>59</v>
      </c>
      <c r="B26" s="34" t="s">
        <v>8</v>
      </c>
      <c r="C26" s="71" t="s">
        <v>11</v>
      </c>
      <c r="D26" s="86">
        <v>80</v>
      </c>
      <c r="E26" s="34">
        <v>3211</v>
      </c>
      <c r="F26" s="34" t="s">
        <v>9</v>
      </c>
      <c r="G26" s="27"/>
      <c r="H26" s="27"/>
    </row>
    <row r="27" spans="1:8" s="8" customFormat="1" ht="15" x14ac:dyDescent="0.2">
      <c r="A27" s="53" t="s">
        <v>104</v>
      </c>
      <c r="B27" s="34" t="s">
        <v>8</v>
      </c>
      <c r="C27" s="71" t="s">
        <v>10</v>
      </c>
      <c r="D27" s="87">
        <v>45</v>
      </c>
      <c r="E27" s="34">
        <v>3211</v>
      </c>
      <c r="F27" s="34" t="s">
        <v>9</v>
      </c>
      <c r="G27" s="27"/>
      <c r="H27" s="27"/>
    </row>
    <row r="28" spans="1:8" s="60" customFormat="1" ht="15" x14ac:dyDescent="0.25">
      <c r="A28" s="12" t="s">
        <v>12</v>
      </c>
      <c r="B28" s="11"/>
      <c r="C28" s="13"/>
      <c r="D28" s="61">
        <f>SUM(D5:D27)</f>
        <v>6821.46</v>
      </c>
      <c r="E28" s="62"/>
      <c r="F28" s="62"/>
    </row>
    <row r="29" spans="1:8" s="5" customFormat="1" ht="15" x14ac:dyDescent="0.25">
      <c r="A29" s="90" t="s">
        <v>159</v>
      </c>
      <c r="B29" s="84" t="s">
        <v>157</v>
      </c>
      <c r="C29" s="84" t="s">
        <v>158</v>
      </c>
      <c r="D29" s="87">
        <v>350</v>
      </c>
      <c r="E29" s="84">
        <v>3213</v>
      </c>
      <c r="F29" s="84" t="s">
        <v>13</v>
      </c>
    </row>
    <row r="30" spans="1:8" s="5" customFormat="1" ht="15" x14ac:dyDescent="0.25">
      <c r="A30" s="88" t="s">
        <v>105</v>
      </c>
      <c r="B30" s="84">
        <v>21652491912</v>
      </c>
      <c r="C30" s="84" t="s">
        <v>90</v>
      </c>
      <c r="D30" s="87">
        <v>350</v>
      </c>
      <c r="E30" s="84">
        <v>3213</v>
      </c>
      <c r="F30" s="84" t="s">
        <v>13</v>
      </c>
    </row>
    <row r="31" spans="1:8" s="5" customFormat="1" ht="15" x14ac:dyDescent="0.25">
      <c r="A31" s="88" t="s">
        <v>161</v>
      </c>
      <c r="B31" s="91" t="s">
        <v>160</v>
      </c>
      <c r="C31" s="84" t="s">
        <v>162</v>
      </c>
      <c r="D31" s="87">
        <v>349.32</v>
      </c>
      <c r="E31" s="84">
        <v>3213</v>
      </c>
      <c r="F31" s="84" t="s">
        <v>13</v>
      </c>
    </row>
    <row r="32" spans="1:8" s="5" customFormat="1" ht="15" x14ac:dyDescent="0.25">
      <c r="A32" s="88" t="s">
        <v>161</v>
      </c>
      <c r="B32" s="92" t="s">
        <v>163</v>
      </c>
      <c r="C32" s="84" t="s">
        <v>162</v>
      </c>
      <c r="D32" s="87">
        <v>200.86</v>
      </c>
      <c r="E32" s="84">
        <v>3213</v>
      </c>
      <c r="F32" s="84" t="s">
        <v>13</v>
      </c>
    </row>
    <row r="33" spans="1:6" s="5" customFormat="1" ht="15" x14ac:dyDescent="0.25">
      <c r="A33" s="90" t="s">
        <v>166</v>
      </c>
      <c r="B33" s="93" t="s">
        <v>164</v>
      </c>
      <c r="C33" s="84" t="s">
        <v>165</v>
      </c>
      <c r="D33" s="87">
        <v>518.74</v>
      </c>
      <c r="E33" s="84">
        <v>3213</v>
      </c>
      <c r="F33" s="84" t="s">
        <v>13</v>
      </c>
    </row>
    <row r="34" spans="1:6" s="5" customFormat="1" ht="15" x14ac:dyDescent="0.25">
      <c r="A34" s="90" t="s">
        <v>167</v>
      </c>
      <c r="B34" s="84">
        <v>76023745044</v>
      </c>
      <c r="C34" s="84" t="s">
        <v>11</v>
      </c>
      <c r="D34" s="87">
        <v>300</v>
      </c>
      <c r="E34" s="84">
        <v>3213</v>
      </c>
      <c r="F34" s="84" t="s">
        <v>13</v>
      </c>
    </row>
    <row r="35" spans="1:6" s="5" customFormat="1" ht="15" x14ac:dyDescent="0.25">
      <c r="A35" s="90" t="s">
        <v>168</v>
      </c>
      <c r="B35" s="82" t="s">
        <v>169</v>
      </c>
      <c r="C35" s="84" t="s">
        <v>170</v>
      </c>
      <c r="D35" s="87">
        <v>1085</v>
      </c>
      <c r="E35" s="84">
        <v>3213</v>
      </c>
      <c r="F35" s="84" t="s">
        <v>13</v>
      </c>
    </row>
    <row r="36" spans="1:6" ht="15.75" x14ac:dyDescent="0.25">
      <c r="A36" s="12" t="s">
        <v>12</v>
      </c>
      <c r="B36" s="30"/>
      <c r="C36" s="13"/>
      <c r="D36" s="14">
        <f>SUM(D29:D35)</f>
        <v>3153.92</v>
      </c>
      <c r="E36" s="15"/>
      <c r="F36" s="26"/>
    </row>
    <row r="37" spans="1:6" s="8" customFormat="1" ht="15" x14ac:dyDescent="0.25">
      <c r="A37" s="35" t="s">
        <v>37</v>
      </c>
      <c r="B37" s="34">
        <v>11085290021</v>
      </c>
      <c r="C37" s="34" t="s">
        <v>10</v>
      </c>
      <c r="D37" s="67">
        <v>58.62</v>
      </c>
      <c r="E37" s="34">
        <v>3221</v>
      </c>
      <c r="F37" s="34" t="s">
        <v>14</v>
      </c>
    </row>
    <row r="38" spans="1:6" s="8" customFormat="1" ht="15" x14ac:dyDescent="0.25">
      <c r="A38" s="35" t="s">
        <v>37</v>
      </c>
      <c r="B38" s="34">
        <v>11085290021</v>
      </c>
      <c r="C38" s="34" t="s">
        <v>10</v>
      </c>
      <c r="D38" s="67">
        <v>135.77000000000001</v>
      </c>
      <c r="E38" s="34">
        <v>3221</v>
      </c>
      <c r="F38" s="34" t="s">
        <v>14</v>
      </c>
    </row>
    <row r="39" spans="1:6" s="7" customFormat="1" ht="15" x14ac:dyDescent="0.25">
      <c r="A39" s="35" t="s">
        <v>37</v>
      </c>
      <c r="B39" s="34">
        <v>11085290021</v>
      </c>
      <c r="C39" s="34" t="s">
        <v>10</v>
      </c>
      <c r="D39" s="70">
        <v>50.19</v>
      </c>
      <c r="E39" s="34">
        <v>3221</v>
      </c>
      <c r="F39" s="34" t="s">
        <v>14</v>
      </c>
    </row>
    <row r="40" spans="1:6" s="7" customFormat="1" ht="15" x14ac:dyDescent="0.25">
      <c r="A40" s="35" t="s">
        <v>62</v>
      </c>
      <c r="B40" s="40">
        <v>22248533094</v>
      </c>
      <c r="C40" s="34" t="s">
        <v>63</v>
      </c>
      <c r="D40" s="70">
        <v>627.5</v>
      </c>
      <c r="E40" s="34">
        <v>3221</v>
      </c>
      <c r="F40" s="34" t="s">
        <v>14</v>
      </c>
    </row>
    <row r="41" spans="1:6" s="7" customFormat="1" ht="15" x14ac:dyDescent="0.25">
      <c r="A41" s="35" t="s">
        <v>62</v>
      </c>
      <c r="B41" s="40">
        <v>22248533094</v>
      </c>
      <c r="C41" s="34" t="s">
        <v>63</v>
      </c>
      <c r="D41" s="38">
        <v>18.43</v>
      </c>
      <c r="E41" s="34">
        <v>3221</v>
      </c>
      <c r="F41" s="34" t="s">
        <v>14</v>
      </c>
    </row>
    <row r="42" spans="1:6" s="5" customFormat="1" ht="15" x14ac:dyDescent="0.25">
      <c r="A42" s="18" t="s">
        <v>12</v>
      </c>
      <c r="B42" s="11"/>
      <c r="C42" s="11"/>
      <c r="D42" s="17">
        <f>SUM(D37:D41)</f>
        <v>890.51</v>
      </c>
      <c r="E42" s="11"/>
      <c r="F42" s="11"/>
    </row>
    <row r="43" spans="1:6" s="7" customFormat="1" ht="15" x14ac:dyDescent="0.25">
      <c r="A43" s="35" t="s">
        <v>38</v>
      </c>
      <c r="B43" s="34">
        <v>63073332379</v>
      </c>
      <c r="C43" s="34" t="s">
        <v>11</v>
      </c>
      <c r="D43" s="36">
        <v>2958.74</v>
      </c>
      <c r="E43" s="34">
        <v>3223</v>
      </c>
      <c r="F43" s="34" t="s">
        <v>40</v>
      </c>
    </row>
    <row r="44" spans="1:6" s="7" customFormat="1" ht="15" x14ac:dyDescent="0.25">
      <c r="A44" s="35" t="s">
        <v>130</v>
      </c>
      <c r="B44" s="47">
        <v>85106651596</v>
      </c>
      <c r="C44" s="34" t="s">
        <v>11</v>
      </c>
      <c r="D44" s="36">
        <v>3099.35</v>
      </c>
      <c r="E44" s="34">
        <v>3223</v>
      </c>
      <c r="F44" s="34" t="s">
        <v>40</v>
      </c>
    </row>
    <row r="45" spans="1:6" s="7" customFormat="1" ht="15" x14ac:dyDescent="0.25">
      <c r="A45" s="35" t="s">
        <v>39</v>
      </c>
      <c r="B45" s="34">
        <v>84300617934</v>
      </c>
      <c r="C45" s="34" t="s">
        <v>10</v>
      </c>
      <c r="D45" s="36">
        <v>2005.49</v>
      </c>
      <c r="E45" s="34">
        <v>3223</v>
      </c>
      <c r="F45" s="34" t="s">
        <v>40</v>
      </c>
    </row>
    <row r="46" spans="1:6" s="5" customFormat="1" ht="15" x14ac:dyDescent="0.25">
      <c r="A46" s="18" t="s">
        <v>12</v>
      </c>
      <c r="B46" s="11"/>
      <c r="C46" s="11"/>
      <c r="D46" s="17">
        <f>SUM(D43:D45)</f>
        <v>8063.58</v>
      </c>
      <c r="E46" s="11"/>
      <c r="F46" s="11"/>
    </row>
    <row r="47" spans="1:6" s="7" customFormat="1" ht="15" x14ac:dyDescent="0.25">
      <c r="A47" s="35" t="s">
        <v>106</v>
      </c>
      <c r="B47" s="59">
        <v>81136376163</v>
      </c>
      <c r="C47" s="34" t="s">
        <v>10</v>
      </c>
      <c r="D47" s="36">
        <v>49.23</v>
      </c>
      <c r="E47" s="34">
        <v>3224</v>
      </c>
      <c r="F47" s="34" t="s">
        <v>107</v>
      </c>
    </row>
    <row r="48" spans="1:6" s="7" customFormat="1" ht="15" x14ac:dyDescent="0.25">
      <c r="A48" s="35" t="s">
        <v>106</v>
      </c>
      <c r="B48" s="59">
        <v>81136376163</v>
      </c>
      <c r="C48" s="34" t="s">
        <v>10</v>
      </c>
      <c r="D48" s="36">
        <v>121.44</v>
      </c>
      <c r="E48" s="34">
        <v>3224</v>
      </c>
      <c r="F48" s="34" t="s">
        <v>107</v>
      </c>
    </row>
    <row r="49" spans="1:6" s="7" customFormat="1" ht="15" x14ac:dyDescent="0.25">
      <c r="A49" s="35" t="s">
        <v>106</v>
      </c>
      <c r="B49" s="59">
        <v>81136376163</v>
      </c>
      <c r="C49" s="34" t="s">
        <v>10</v>
      </c>
      <c r="D49" s="36">
        <v>107.44</v>
      </c>
      <c r="E49" s="34">
        <v>3224</v>
      </c>
      <c r="F49" s="34" t="s">
        <v>107</v>
      </c>
    </row>
    <row r="50" spans="1:6" s="7" customFormat="1" ht="15" x14ac:dyDescent="0.25">
      <c r="A50" s="35" t="s">
        <v>106</v>
      </c>
      <c r="B50" s="59">
        <v>81136376163</v>
      </c>
      <c r="C50" s="34" t="s">
        <v>10</v>
      </c>
      <c r="D50" s="36">
        <v>199.46</v>
      </c>
      <c r="E50" s="34">
        <v>3224</v>
      </c>
      <c r="F50" s="34" t="s">
        <v>107</v>
      </c>
    </row>
    <row r="51" spans="1:6" s="7" customFormat="1" ht="15" x14ac:dyDescent="0.25">
      <c r="A51" s="35" t="s">
        <v>148</v>
      </c>
      <c r="B51" s="82">
        <v>21543408320</v>
      </c>
      <c r="C51" s="34" t="s">
        <v>149</v>
      </c>
      <c r="D51" s="36">
        <v>680.5</v>
      </c>
      <c r="E51" s="34">
        <v>3224</v>
      </c>
      <c r="F51" s="34" t="s">
        <v>107</v>
      </c>
    </row>
    <row r="52" spans="1:6" s="7" customFormat="1" ht="15" x14ac:dyDescent="0.25">
      <c r="A52" s="18" t="s">
        <v>12</v>
      </c>
      <c r="B52" s="11"/>
      <c r="C52" s="11"/>
      <c r="D52" s="17">
        <f>SUM(D47:D51)</f>
        <v>1158.0700000000002</v>
      </c>
      <c r="E52" s="11"/>
      <c r="F52" s="11"/>
    </row>
    <row r="53" spans="1:6" s="5" customFormat="1" ht="15" x14ac:dyDescent="0.25">
      <c r="A53" s="90" t="s">
        <v>171</v>
      </c>
      <c r="B53" s="82">
        <v>64729046835</v>
      </c>
      <c r="C53" s="84" t="s">
        <v>11</v>
      </c>
      <c r="D53" s="86">
        <v>33.950000000000003</v>
      </c>
      <c r="E53" s="84">
        <v>3225</v>
      </c>
      <c r="F53" s="84" t="s">
        <v>41</v>
      </c>
    </row>
    <row r="54" spans="1:6" s="7" customFormat="1" ht="15" x14ac:dyDescent="0.25">
      <c r="A54" s="35" t="s">
        <v>147</v>
      </c>
      <c r="B54" s="84">
        <v>59283185251</v>
      </c>
      <c r="C54" s="34" t="s">
        <v>11</v>
      </c>
      <c r="D54" s="36">
        <v>41.96</v>
      </c>
      <c r="E54" s="84">
        <v>3225</v>
      </c>
      <c r="F54" s="84" t="s">
        <v>41</v>
      </c>
    </row>
    <row r="55" spans="1:6" s="5" customFormat="1" ht="15" x14ac:dyDescent="0.25">
      <c r="A55" s="18" t="s">
        <v>12</v>
      </c>
      <c r="B55" s="11"/>
      <c r="C55" s="11"/>
      <c r="D55" s="17">
        <f>SUM(D53:D54)</f>
        <v>75.91</v>
      </c>
      <c r="E55" s="11"/>
      <c r="F55" s="11"/>
    </row>
    <row r="56" spans="1:6" s="7" customFormat="1" ht="15" x14ac:dyDescent="0.25">
      <c r="A56" s="35" t="s">
        <v>146</v>
      </c>
      <c r="B56" s="82">
        <v>52440759745</v>
      </c>
      <c r="C56" s="34" t="s">
        <v>11</v>
      </c>
      <c r="D56" s="36">
        <v>449.9</v>
      </c>
      <c r="E56" s="34">
        <v>3227</v>
      </c>
      <c r="F56" s="34" t="s">
        <v>108</v>
      </c>
    </row>
    <row r="57" spans="1:6" s="7" customFormat="1" ht="15" x14ac:dyDescent="0.25">
      <c r="A57" s="18" t="s">
        <v>12</v>
      </c>
      <c r="B57" s="11"/>
      <c r="C57" s="11"/>
      <c r="D57" s="17">
        <f>SUM(D56)</f>
        <v>449.9</v>
      </c>
      <c r="E57" s="11"/>
      <c r="F57" s="11"/>
    </row>
    <row r="58" spans="1:6" s="7" customFormat="1" ht="15" x14ac:dyDescent="0.25">
      <c r="A58" s="35" t="s">
        <v>42</v>
      </c>
      <c r="B58" s="34">
        <v>87311810356</v>
      </c>
      <c r="C58" s="34" t="s">
        <v>43</v>
      </c>
      <c r="D58" s="36">
        <v>84.34</v>
      </c>
      <c r="E58" s="34">
        <v>3231</v>
      </c>
      <c r="F58" s="34" t="s">
        <v>16</v>
      </c>
    </row>
    <row r="59" spans="1:6" s="7" customFormat="1" ht="15" x14ac:dyDescent="0.25">
      <c r="A59" s="35" t="s">
        <v>42</v>
      </c>
      <c r="B59" s="34">
        <v>87311810356</v>
      </c>
      <c r="C59" s="34" t="s">
        <v>43</v>
      </c>
      <c r="D59" s="36">
        <v>4</v>
      </c>
      <c r="E59" s="34">
        <v>3231</v>
      </c>
      <c r="F59" s="34" t="s">
        <v>16</v>
      </c>
    </row>
    <row r="60" spans="1:6" s="7" customFormat="1" ht="15" x14ac:dyDescent="0.25">
      <c r="A60" s="35" t="s">
        <v>42</v>
      </c>
      <c r="B60" s="34">
        <v>87311810356</v>
      </c>
      <c r="C60" s="34" t="s">
        <v>43</v>
      </c>
      <c r="D60" s="36">
        <v>11.2</v>
      </c>
      <c r="E60" s="34">
        <v>3231</v>
      </c>
      <c r="F60" s="34" t="s">
        <v>16</v>
      </c>
    </row>
    <row r="61" spans="1:6" s="7" customFormat="1" ht="15" x14ac:dyDescent="0.25">
      <c r="A61" s="35" t="s">
        <v>172</v>
      </c>
      <c r="B61" s="68" t="s">
        <v>173</v>
      </c>
      <c r="C61" s="34" t="s">
        <v>174</v>
      </c>
      <c r="D61" s="36">
        <v>578.13</v>
      </c>
      <c r="E61" s="34">
        <v>3231</v>
      </c>
      <c r="F61" s="34" t="s">
        <v>16</v>
      </c>
    </row>
    <row r="62" spans="1:6" s="7" customFormat="1" ht="15" x14ac:dyDescent="0.25">
      <c r="A62" s="35" t="s">
        <v>45</v>
      </c>
      <c r="B62" s="34">
        <v>81793146560</v>
      </c>
      <c r="C62" s="34" t="s">
        <v>11</v>
      </c>
      <c r="D62" s="36">
        <v>255.68</v>
      </c>
      <c r="E62" s="34">
        <v>3231</v>
      </c>
      <c r="F62" s="34" t="s">
        <v>16</v>
      </c>
    </row>
    <row r="63" spans="1:6" s="7" customFormat="1" ht="15" x14ac:dyDescent="0.25">
      <c r="A63" s="35" t="s">
        <v>44</v>
      </c>
      <c r="B63" s="34">
        <v>29524210204</v>
      </c>
      <c r="C63" s="34" t="s">
        <v>11</v>
      </c>
      <c r="D63" s="36">
        <v>34.74</v>
      </c>
      <c r="E63" s="34">
        <v>3231</v>
      </c>
      <c r="F63" s="34" t="s">
        <v>16</v>
      </c>
    </row>
    <row r="64" spans="1:6" s="7" customFormat="1" ht="15" x14ac:dyDescent="0.25">
      <c r="A64" s="35" t="s">
        <v>45</v>
      </c>
      <c r="B64" s="34">
        <v>81793146560</v>
      </c>
      <c r="C64" s="34" t="s">
        <v>11</v>
      </c>
      <c r="D64" s="36">
        <v>58.51</v>
      </c>
      <c r="E64" s="34">
        <v>3231</v>
      </c>
      <c r="F64" s="34" t="s">
        <v>16</v>
      </c>
    </row>
    <row r="65" spans="1:6" s="5" customFormat="1" ht="15" x14ac:dyDescent="0.25">
      <c r="A65" s="18" t="s">
        <v>12</v>
      </c>
      <c r="B65" s="11"/>
      <c r="C65" s="16"/>
      <c r="D65" s="17">
        <f>SUM(D58:D64)</f>
        <v>1026.5999999999999</v>
      </c>
      <c r="E65" s="11"/>
      <c r="F65" s="11"/>
    </row>
    <row r="66" spans="1:6" s="7" customFormat="1" ht="15" x14ac:dyDescent="0.25">
      <c r="A66" s="35" t="s">
        <v>136</v>
      </c>
      <c r="B66" s="34" t="s">
        <v>150</v>
      </c>
      <c r="C66" s="37" t="s">
        <v>11</v>
      </c>
      <c r="D66" s="36">
        <v>2878.1</v>
      </c>
      <c r="E66" s="34">
        <v>3232</v>
      </c>
      <c r="F66" s="34" t="s">
        <v>61</v>
      </c>
    </row>
    <row r="67" spans="1:6" s="7" customFormat="1" ht="15" x14ac:dyDescent="0.25">
      <c r="A67" s="35" t="s">
        <v>137</v>
      </c>
      <c r="B67" s="85" t="s">
        <v>151</v>
      </c>
      <c r="C67" s="37" t="s">
        <v>10</v>
      </c>
      <c r="D67" s="36">
        <v>211.25</v>
      </c>
      <c r="E67" s="34">
        <v>3232</v>
      </c>
      <c r="F67" s="34" t="s">
        <v>61</v>
      </c>
    </row>
    <row r="68" spans="1:6" s="7" customFormat="1" ht="15" x14ac:dyDescent="0.25">
      <c r="A68" s="35" t="s">
        <v>139</v>
      </c>
      <c r="B68" s="34">
        <v>24759414355</v>
      </c>
      <c r="C68" s="37" t="s">
        <v>10</v>
      </c>
      <c r="D68" s="36">
        <v>250</v>
      </c>
      <c r="E68" s="34">
        <v>3232</v>
      </c>
      <c r="F68" s="34" t="s">
        <v>61</v>
      </c>
    </row>
    <row r="69" spans="1:6" s="7" customFormat="1" ht="15" x14ac:dyDescent="0.25">
      <c r="A69" s="35" t="s">
        <v>143</v>
      </c>
      <c r="B69" s="59">
        <v>62871653225</v>
      </c>
      <c r="C69" s="37" t="s">
        <v>11</v>
      </c>
      <c r="D69" s="36">
        <v>262.39999999999998</v>
      </c>
      <c r="E69" s="34">
        <v>3232</v>
      </c>
      <c r="F69" s="34" t="s">
        <v>61</v>
      </c>
    </row>
    <row r="70" spans="1:6" s="7" customFormat="1" ht="15" x14ac:dyDescent="0.25">
      <c r="A70" s="35" t="s">
        <v>80</v>
      </c>
      <c r="B70" s="34" t="s">
        <v>85</v>
      </c>
      <c r="C70" s="37" t="s">
        <v>81</v>
      </c>
      <c r="D70" s="36">
        <v>30.35</v>
      </c>
      <c r="E70" s="34">
        <v>3232</v>
      </c>
      <c r="F70" s="34" t="s">
        <v>61</v>
      </c>
    </row>
    <row r="71" spans="1:6" s="7" customFormat="1" ht="15" x14ac:dyDescent="0.25">
      <c r="A71" s="35" t="s">
        <v>46</v>
      </c>
      <c r="B71" s="40">
        <v>25654647153</v>
      </c>
      <c r="C71" s="37" t="s">
        <v>10</v>
      </c>
      <c r="D71" s="36">
        <v>75</v>
      </c>
      <c r="E71" s="34">
        <v>3232</v>
      </c>
      <c r="F71" s="34" t="s">
        <v>61</v>
      </c>
    </row>
    <row r="72" spans="1:6" s="7" customFormat="1" ht="15" x14ac:dyDescent="0.25">
      <c r="A72" s="35" t="s">
        <v>99</v>
      </c>
      <c r="B72" s="34">
        <v>36856415212</v>
      </c>
      <c r="C72" s="37" t="s">
        <v>21</v>
      </c>
      <c r="D72" s="36">
        <v>112.5</v>
      </c>
      <c r="E72" s="34">
        <v>3232</v>
      </c>
      <c r="F72" s="34" t="s">
        <v>61</v>
      </c>
    </row>
    <row r="73" spans="1:6" s="7" customFormat="1" ht="15" x14ac:dyDescent="0.25">
      <c r="A73" s="51" t="s">
        <v>86</v>
      </c>
      <c r="B73" s="84">
        <v>39551305526</v>
      </c>
      <c r="C73" s="34" t="s">
        <v>11</v>
      </c>
      <c r="D73" s="36">
        <v>238.25</v>
      </c>
      <c r="E73" s="34">
        <v>3232</v>
      </c>
      <c r="F73" s="34" t="s">
        <v>61</v>
      </c>
    </row>
    <row r="74" spans="1:6" s="7" customFormat="1" ht="15" x14ac:dyDescent="0.25">
      <c r="A74" s="51" t="s">
        <v>132</v>
      </c>
      <c r="B74" s="89">
        <v>56871876634</v>
      </c>
      <c r="C74" s="34" t="s">
        <v>25</v>
      </c>
      <c r="D74" s="36">
        <v>437.5</v>
      </c>
      <c r="E74" s="34">
        <v>3232</v>
      </c>
      <c r="F74" s="34" t="s">
        <v>61</v>
      </c>
    </row>
    <row r="75" spans="1:6" s="7" customFormat="1" ht="15" x14ac:dyDescent="0.25">
      <c r="A75" s="51" t="s">
        <v>133</v>
      </c>
      <c r="B75" s="84">
        <v>16571759047</v>
      </c>
      <c r="C75" s="34" t="s">
        <v>11</v>
      </c>
      <c r="D75" s="36">
        <v>997.5</v>
      </c>
      <c r="E75" s="34">
        <v>3232</v>
      </c>
      <c r="F75" s="34" t="s">
        <v>61</v>
      </c>
    </row>
    <row r="76" spans="1:6" s="7" customFormat="1" ht="15" x14ac:dyDescent="0.25">
      <c r="A76" s="51" t="s">
        <v>66</v>
      </c>
      <c r="B76" s="34">
        <v>28029018750</v>
      </c>
      <c r="C76" s="34" t="s">
        <v>11</v>
      </c>
      <c r="D76" s="36">
        <v>49.78</v>
      </c>
      <c r="E76" s="34">
        <v>3232</v>
      </c>
      <c r="F76" s="34" t="s">
        <v>61</v>
      </c>
    </row>
    <row r="77" spans="1:6" s="5" customFormat="1" ht="15" x14ac:dyDescent="0.25">
      <c r="A77" s="52" t="s">
        <v>12</v>
      </c>
      <c r="B77" s="11"/>
      <c r="C77" s="11"/>
      <c r="D77" s="17">
        <f>SUM(D66:D76)</f>
        <v>5542.63</v>
      </c>
      <c r="E77" s="11"/>
      <c r="F77" s="11"/>
    </row>
    <row r="78" spans="1:6" s="7" customFormat="1" ht="15" x14ac:dyDescent="0.25">
      <c r="A78" s="51" t="s">
        <v>47</v>
      </c>
      <c r="B78" s="40">
        <v>94181620965</v>
      </c>
      <c r="C78" s="37" t="s">
        <v>10</v>
      </c>
      <c r="D78" s="36">
        <v>167</v>
      </c>
      <c r="E78" s="34">
        <v>3233</v>
      </c>
      <c r="F78" s="34" t="s">
        <v>60</v>
      </c>
    </row>
    <row r="79" spans="1:6" s="5" customFormat="1" ht="15" x14ac:dyDescent="0.25">
      <c r="A79" s="51" t="s">
        <v>47</v>
      </c>
      <c r="B79" s="40">
        <v>94181620965</v>
      </c>
      <c r="C79" s="37" t="s">
        <v>10</v>
      </c>
      <c r="D79" s="36">
        <v>626.75</v>
      </c>
      <c r="E79" s="34">
        <v>3233</v>
      </c>
      <c r="F79" s="34" t="s">
        <v>60</v>
      </c>
    </row>
    <row r="80" spans="1:6" s="5" customFormat="1" ht="15" x14ac:dyDescent="0.25">
      <c r="A80" s="51" t="s">
        <v>47</v>
      </c>
      <c r="B80" s="34">
        <v>94181620965</v>
      </c>
      <c r="C80" s="37" t="s">
        <v>10</v>
      </c>
      <c r="D80" s="36">
        <v>166.25</v>
      </c>
      <c r="E80" s="34">
        <v>3233</v>
      </c>
      <c r="F80" s="34" t="s">
        <v>60</v>
      </c>
    </row>
    <row r="81" spans="1:6" s="5" customFormat="1" ht="15" x14ac:dyDescent="0.25">
      <c r="A81" s="51" t="s">
        <v>96</v>
      </c>
      <c r="B81" s="34">
        <v>79859591768</v>
      </c>
      <c r="C81" s="37" t="s">
        <v>25</v>
      </c>
      <c r="D81" s="36">
        <v>131.25</v>
      </c>
      <c r="E81" s="34">
        <v>3233</v>
      </c>
      <c r="F81" s="34" t="s">
        <v>60</v>
      </c>
    </row>
    <row r="82" spans="1:6" s="5" customFormat="1" ht="15" x14ac:dyDescent="0.25">
      <c r="A82" s="51" t="s">
        <v>95</v>
      </c>
      <c r="B82" s="82">
        <v>76300487089</v>
      </c>
      <c r="C82" s="37" t="s">
        <v>10</v>
      </c>
      <c r="D82" s="36">
        <v>2170.81</v>
      </c>
      <c r="E82" s="34">
        <v>3233</v>
      </c>
      <c r="F82" s="34" t="s">
        <v>60</v>
      </c>
    </row>
    <row r="83" spans="1:6" s="7" customFormat="1" ht="15" x14ac:dyDescent="0.25">
      <c r="A83" s="18" t="s">
        <v>12</v>
      </c>
      <c r="B83" s="11"/>
      <c r="C83" s="16"/>
      <c r="D83" s="17">
        <f>SUM(D78:D82)</f>
        <v>3262.06</v>
      </c>
      <c r="E83" s="34"/>
      <c r="F83" s="11"/>
    </row>
    <row r="84" spans="1:6" s="7" customFormat="1" ht="14.25" customHeight="1" x14ac:dyDescent="0.25">
      <c r="A84" s="35" t="s">
        <v>46</v>
      </c>
      <c r="B84" s="50">
        <v>25654647153</v>
      </c>
      <c r="C84" s="37" t="s">
        <v>10</v>
      </c>
      <c r="D84" s="36">
        <v>58.04</v>
      </c>
      <c r="E84" s="34">
        <v>3234</v>
      </c>
      <c r="F84" s="34" t="s">
        <v>109</v>
      </c>
    </row>
    <row r="85" spans="1:6" s="7" customFormat="1" ht="15" x14ac:dyDescent="0.25">
      <c r="A85" s="35" t="s">
        <v>46</v>
      </c>
      <c r="B85" s="50">
        <v>25654647153</v>
      </c>
      <c r="C85" s="37" t="s">
        <v>10</v>
      </c>
      <c r="D85" s="36">
        <v>22.99</v>
      </c>
      <c r="E85" s="34">
        <v>3234</v>
      </c>
      <c r="F85" s="34" t="s">
        <v>109</v>
      </c>
    </row>
    <row r="86" spans="1:6" s="7" customFormat="1" ht="15" x14ac:dyDescent="0.25">
      <c r="A86" s="35" t="s">
        <v>46</v>
      </c>
      <c r="B86" s="50">
        <v>25654647153</v>
      </c>
      <c r="C86" s="37" t="s">
        <v>10</v>
      </c>
      <c r="D86" s="36">
        <v>162.74</v>
      </c>
      <c r="E86" s="34">
        <v>3234</v>
      </c>
      <c r="F86" s="34" t="s">
        <v>109</v>
      </c>
    </row>
    <row r="87" spans="1:6" s="7" customFormat="1" ht="15" x14ac:dyDescent="0.25">
      <c r="A87" s="35" t="s">
        <v>46</v>
      </c>
      <c r="B87" s="50">
        <v>25654647153</v>
      </c>
      <c r="C87" s="37" t="s">
        <v>10</v>
      </c>
      <c r="D87" s="36">
        <v>58.04</v>
      </c>
      <c r="E87" s="34">
        <v>3234</v>
      </c>
      <c r="F87" s="34" t="s">
        <v>109</v>
      </c>
    </row>
    <row r="88" spans="1:6" s="7" customFormat="1" ht="15" x14ac:dyDescent="0.25">
      <c r="A88" s="35" t="s">
        <v>46</v>
      </c>
      <c r="B88" s="50">
        <v>25654647153</v>
      </c>
      <c r="C88" s="37" t="s">
        <v>10</v>
      </c>
      <c r="D88" s="36">
        <v>124.2</v>
      </c>
      <c r="E88" s="34">
        <v>3234</v>
      </c>
      <c r="F88" s="34" t="s">
        <v>109</v>
      </c>
    </row>
    <row r="89" spans="1:6" s="7" customFormat="1" ht="15" x14ac:dyDescent="0.25">
      <c r="A89" s="35" t="s">
        <v>46</v>
      </c>
      <c r="B89" s="50">
        <v>25654647153</v>
      </c>
      <c r="C89" s="37" t="s">
        <v>10</v>
      </c>
      <c r="D89" s="36">
        <v>22.99</v>
      </c>
      <c r="E89" s="34">
        <v>3234</v>
      </c>
      <c r="F89" s="34" t="s">
        <v>109</v>
      </c>
    </row>
    <row r="90" spans="1:6" s="7" customFormat="1" ht="15" x14ac:dyDescent="0.25">
      <c r="A90" s="35" t="s">
        <v>46</v>
      </c>
      <c r="B90" s="50">
        <v>25654647153</v>
      </c>
      <c r="C90" s="37" t="s">
        <v>10</v>
      </c>
      <c r="D90" s="36">
        <v>124.2</v>
      </c>
      <c r="E90" s="34">
        <v>3234</v>
      </c>
      <c r="F90" s="34" t="s">
        <v>109</v>
      </c>
    </row>
    <row r="91" spans="1:6" s="7" customFormat="1" ht="15" x14ac:dyDescent="0.25">
      <c r="A91" s="35" t="s">
        <v>46</v>
      </c>
      <c r="B91" s="50">
        <v>25654647153</v>
      </c>
      <c r="C91" s="37" t="s">
        <v>10</v>
      </c>
      <c r="D91" s="36">
        <v>162.74</v>
      </c>
      <c r="E91" s="34">
        <v>3234</v>
      </c>
      <c r="F91" s="34" t="s">
        <v>109</v>
      </c>
    </row>
    <row r="92" spans="1:6" s="7" customFormat="1" ht="15" x14ac:dyDescent="0.25">
      <c r="A92" s="35" t="s">
        <v>46</v>
      </c>
      <c r="B92" s="50">
        <v>25654647153</v>
      </c>
      <c r="C92" s="37" t="s">
        <v>10</v>
      </c>
      <c r="D92" s="36">
        <v>22.99</v>
      </c>
      <c r="E92" s="34">
        <v>3234</v>
      </c>
      <c r="F92" s="34" t="s">
        <v>109</v>
      </c>
    </row>
    <row r="93" spans="1:6" s="7" customFormat="1" ht="15" x14ac:dyDescent="0.25">
      <c r="A93" s="35" t="s">
        <v>46</v>
      </c>
      <c r="B93" s="50">
        <v>25654647153</v>
      </c>
      <c r="C93" s="37" t="s">
        <v>10</v>
      </c>
      <c r="D93" s="36">
        <v>124.2</v>
      </c>
      <c r="E93" s="34">
        <v>3234</v>
      </c>
      <c r="F93" s="34" t="s">
        <v>109</v>
      </c>
    </row>
    <row r="94" spans="1:6" s="7" customFormat="1" ht="15" x14ac:dyDescent="0.25">
      <c r="A94" s="35" t="s">
        <v>46</v>
      </c>
      <c r="B94" s="50">
        <v>25654647153</v>
      </c>
      <c r="C94" s="37" t="s">
        <v>10</v>
      </c>
      <c r="D94" s="36">
        <v>58.04</v>
      </c>
      <c r="E94" s="34">
        <v>3234</v>
      </c>
      <c r="F94" s="34" t="s">
        <v>109</v>
      </c>
    </row>
    <row r="95" spans="1:6" s="7" customFormat="1" ht="15" x14ac:dyDescent="0.25">
      <c r="A95" s="35" t="s">
        <v>46</v>
      </c>
      <c r="B95" s="50">
        <v>25654647153</v>
      </c>
      <c r="C95" s="37" t="s">
        <v>10</v>
      </c>
      <c r="D95" s="36">
        <v>162.74</v>
      </c>
      <c r="E95" s="34">
        <v>3234</v>
      </c>
      <c r="F95" s="34" t="s">
        <v>109</v>
      </c>
    </row>
    <row r="96" spans="1:6" s="7" customFormat="1" ht="15" x14ac:dyDescent="0.25">
      <c r="A96" s="35" t="s">
        <v>110</v>
      </c>
      <c r="B96" s="34">
        <v>70467048139</v>
      </c>
      <c r="C96" s="37" t="s">
        <v>10</v>
      </c>
      <c r="D96" s="36">
        <v>42.35</v>
      </c>
      <c r="E96" s="34">
        <v>3234</v>
      </c>
      <c r="F96" s="34" t="s">
        <v>109</v>
      </c>
    </row>
    <row r="97" spans="1:6" s="7" customFormat="1" ht="15" x14ac:dyDescent="0.25">
      <c r="A97" s="35" t="s">
        <v>111</v>
      </c>
      <c r="B97" s="34">
        <v>65617396824</v>
      </c>
      <c r="C97" s="37" t="s">
        <v>10</v>
      </c>
      <c r="D97" s="36">
        <v>413.36</v>
      </c>
      <c r="E97" s="34">
        <v>3234</v>
      </c>
      <c r="F97" s="34" t="s">
        <v>109</v>
      </c>
    </row>
    <row r="98" spans="1:6" s="7" customFormat="1" ht="15" x14ac:dyDescent="0.25">
      <c r="A98" s="35" t="s">
        <v>111</v>
      </c>
      <c r="B98" s="34">
        <v>65617396824</v>
      </c>
      <c r="C98" s="37" t="s">
        <v>10</v>
      </c>
      <c r="D98" s="36">
        <v>525.86</v>
      </c>
      <c r="E98" s="34">
        <v>3234</v>
      </c>
      <c r="F98" s="34" t="s">
        <v>109</v>
      </c>
    </row>
    <row r="99" spans="1:6" s="7" customFormat="1" ht="15" x14ac:dyDescent="0.25">
      <c r="A99" s="18" t="s">
        <v>12</v>
      </c>
      <c r="B99" s="42"/>
      <c r="C99" s="16"/>
      <c r="D99" s="17">
        <f>SUM(D84:D98)</f>
        <v>2085.48</v>
      </c>
      <c r="E99" s="11"/>
      <c r="F99" s="11"/>
    </row>
    <row r="100" spans="1:6" s="7" customFormat="1" ht="15" x14ac:dyDescent="0.25">
      <c r="A100" s="35" t="s">
        <v>88</v>
      </c>
      <c r="B100" s="34">
        <v>98426608580</v>
      </c>
      <c r="C100" s="37" t="s">
        <v>112</v>
      </c>
      <c r="D100" s="36">
        <v>13.95</v>
      </c>
      <c r="E100" s="34">
        <v>3235</v>
      </c>
      <c r="F100" s="34" t="s">
        <v>57</v>
      </c>
    </row>
    <row r="101" spans="1:6" s="7" customFormat="1" ht="15" x14ac:dyDescent="0.25">
      <c r="A101" s="35" t="s">
        <v>93</v>
      </c>
      <c r="B101" s="34">
        <v>65617396824</v>
      </c>
      <c r="C101" s="37" t="s">
        <v>10</v>
      </c>
      <c r="D101" s="36">
        <v>116.14</v>
      </c>
      <c r="E101" s="34">
        <v>3235</v>
      </c>
      <c r="F101" s="34" t="s">
        <v>57</v>
      </c>
    </row>
    <row r="102" spans="1:6" s="7" customFormat="1" ht="15" x14ac:dyDescent="0.25">
      <c r="A102" s="35" t="s">
        <v>93</v>
      </c>
      <c r="B102" s="34">
        <v>65617396824</v>
      </c>
      <c r="C102" s="37" t="s">
        <v>10</v>
      </c>
      <c r="D102" s="36">
        <v>267.10000000000002</v>
      </c>
      <c r="E102" s="34">
        <v>3235</v>
      </c>
      <c r="F102" s="34" t="s">
        <v>57</v>
      </c>
    </row>
    <row r="103" spans="1:6" s="7" customFormat="1" ht="15" x14ac:dyDescent="0.25">
      <c r="A103" s="35" t="s">
        <v>46</v>
      </c>
      <c r="B103" s="50">
        <v>25654647153</v>
      </c>
      <c r="C103" s="37" t="s">
        <v>10</v>
      </c>
      <c r="D103" s="36">
        <v>361.08</v>
      </c>
      <c r="E103" s="34">
        <v>3235</v>
      </c>
      <c r="F103" s="34" t="s">
        <v>57</v>
      </c>
    </row>
    <row r="104" spans="1:6" s="7" customFormat="1" ht="15" x14ac:dyDescent="0.25">
      <c r="A104" s="35" t="s">
        <v>47</v>
      </c>
      <c r="B104" s="34">
        <v>94181620965</v>
      </c>
      <c r="C104" s="37" t="s">
        <v>10</v>
      </c>
      <c r="D104" s="36">
        <v>200</v>
      </c>
      <c r="E104" s="34">
        <v>3235</v>
      </c>
      <c r="F104" s="34" t="s">
        <v>57</v>
      </c>
    </row>
    <row r="105" spans="1:6" s="7" customFormat="1" ht="15" x14ac:dyDescent="0.25">
      <c r="A105" s="35" t="s">
        <v>46</v>
      </c>
      <c r="B105" s="34">
        <v>25654647153</v>
      </c>
      <c r="C105" s="37" t="s">
        <v>10</v>
      </c>
      <c r="D105" s="36">
        <v>291.52</v>
      </c>
      <c r="E105" s="34">
        <v>3235</v>
      </c>
      <c r="F105" s="34" t="s">
        <v>57</v>
      </c>
    </row>
    <row r="106" spans="1:6" s="7" customFormat="1" ht="15" x14ac:dyDescent="0.25">
      <c r="A106" s="35" t="s">
        <v>145</v>
      </c>
      <c r="B106" s="34">
        <v>62487762375</v>
      </c>
      <c r="C106" s="37" t="s">
        <v>10</v>
      </c>
      <c r="D106" s="36">
        <v>250</v>
      </c>
      <c r="E106" s="34">
        <v>3235</v>
      </c>
      <c r="F106" s="34" t="s">
        <v>57</v>
      </c>
    </row>
    <row r="107" spans="1:6" s="7" customFormat="1" ht="15" x14ac:dyDescent="0.25">
      <c r="A107" s="35" t="s">
        <v>87</v>
      </c>
      <c r="B107" s="59">
        <v>68419124305</v>
      </c>
      <c r="C107" s="37" t="s">
        <v>10</v>
      </c>
      <c r="D107" s="36">
        <v>31.86</v>
      </c>
      <c r="E107" s="34">
        <v>3235</v>
      </c>
      <c r="F107" s="34" t="s">
        <v>57</v>
      </c>
    </row>
    <row r="108" spans="1:6" s="7" customFormat="1" ht="15" x14ac:dyDescent="0.25">
      <c r="A108" s="35" t="s">
        <v>88</v>
      </c>
      <c r="B108" s="34">
        <v>98426608580</v>
      </c>
      <c r="C108" s="37" t="s">
        <v>112</v>
      </c>
      <c r="D108" s="36">
        <v>12.6</v>
      </c>
      <c r="E108" s="34">
        <v>3235</v>
      </c>
      <c r="F108" s="34" t="s">
        <v>57</v>
      </c>
    </row>
    <row r="109" spans="1:6" s="54" customFormat="1" ht="15" x14ac:dyDescent="0.25">
      <c r="A109" s="18" t="s">
        <v>12</v>
      </c>
      <c r="B109" s="11"/>
      <c r="C109" s="11"/>
      <c r="D109" s="17">
        <f>SUM(D100:D108)</f>
        <v>1544.2499999999998</v>
      </c>
      <c r="E109" s="11"/>
      <c r="F109" s="11"/>
    </row>
    <row r="110" spans="1:6" s="54" customFormat="1" ht="15" x14ac:dyDescent="0.25">
      <c r="A110" s="35" t="s">
        <v>144</v>
      </c>
      <c r="B110" s="34">
        <v>37220077581</v>
      </c>
      <c r="C110" s="34" t="s">
        <v>10</v>
      </c>
      <c r="D110" s="36">
        <v>71.28</v>
      </c>
      <c r="E110" s="84">
        <v>3236</v>
      </c>
      <c r="F110" s="84" t="s">
        <v>175</v>
      </c>
    </row>
    <row r="111" spans="1:6" s="54" customFormat="1" ht="15" x14ac:dyDescent="0.25">
      <c r="A111" s="35" t="s">
        <v>144</v>
      </c>
      <c r="B111" s="34">
        <v>37220077581</v>
      </c>
      <c r="C111" s="34" t="s">
        <v>10</v>
      </c>
      <c r="D111" s="36">
        <v>71.28</v>
      </c>
      <c r="E111" s="84">
        <v>3236</v>
      </c>
      <c r="F111" s="84" t="s">
        <v>175</v>
      </c>
    </row>
    <row r="112" spans="1:6" s="54" customFormat="1" ht="15" x14ac:dyDescent="0.25">
      <c r="A112" s="35" t="s">
        <v>144</v>
      </c>
      <c r="B112" s="34">
        <v>37220077581</v>
      </c>
      <c r="C112" s="34" t="s">
        <v>10</v>
      </c>
      <c r="D112" s="36">
        <v>71.28</v>
      </c>
      <c r="E112" s="84">
        <v>3236</v>
      </c>
      <c r="F112" s="84" t="s">
        <v>175</v>
      </c>
    </row>
    <row r="113" spans="1:6" s="54" customFormat="1" ht="15" x14ac:dyDescent="0.25">
      <c r="A113" s="35" t="s">
        <v>144</v>
      </c>
      <c r="B113" s="34">
        <v>37220077581</v>
      </c>
      <c r="C113" s="34" t="s">
        <v>10</v>
      </c>
      <c r="D113" s="36">
        <v>87.1</v>
      </c>
      <c r="E113" s="84">
        <v>3236</v>
      </c>
      <c r="F113" s="84" t="s">
        <v>175</v>
      </c>
    </row>
    <row r="114" spans="1:6" s="54" customFormat="1" ht="15" x14ac:dyDescent="0.25">
      <c r="A114" s="35" t="s">
        <v>144</v>
      </c>
      <c r="B114" s="34">
        <v>37220077581</v>
      </c>
      <c r="C114" s="34" t="s">
        <v>10</v>
      </c>
      <c r="D114" s="36">
        <v>87.1</v>
      </c>
      <c r="E114" s="84">
        <v>3236</v>
      </c>
      <c r="F114" s="84" t="s">
        <v>175</v>
      </c>
    </row>
    <row r="115" spans="1:6" s="54" customFormat="1" ht="15" x14ac:dyDescent="0.25">
      <c r="A115" s="35" t="s">
        <v>144</v>
      </c>
      <c r="B115" s="34">
        <v>37220077581</v>
      </c>
      <c r="C115" s="34" t="s">
        <v>10</v>
      </c>
      <c r="D115" s="36">
        <v>87.1</v>
      </c>
      <c r="E115" s="84">
        <v>3236</v>
      </c>
      <c r="F115" s="84" t="s">
        <v>175</v>
      </c>
    </row>
    <row r="116" spans="1:6" s="54" customFormat="1" ht="15" x14ac:dyDescent="0.25">
      <c r="A116" s="18" t="s">
        <v>12</v>
      </c>
      <c r="B116" s="19"/>
      <c r="C116" s="11"/>
      <c r="D116" s="17">
        <f>SUM(D110:D115)</f>
        <v>475.14</v>
      </c>
      <c r="E116" s="11"/>
      <c r="F116" s="11"/>
    </row>
    <row r="117" spans="1:6" s="25" customFormat="1" ht="15" x14ac:dyDescent="0.25">
      <c r="A117" s="35" t="s">
        <v>134</v>
      </c>
      <c r="B117" s="50">
        <v>37645722762</v>
      </c>
      <c r="C117" s="37" t="s">
        <v>10</v>
      </c>
      <c r="D117" s="36">
        <v>1250</v>
      </c>
      <c r="E117" s="34">
        <v>3237</v>
      </c>
      <c r="F117" s="34" t="s">
        <v>53</v>
      </c>
    </row>
    <row r="118" spans="1:6" s="25" customFormat="1" ht="15" x14ac:dyDescent="0.25">
      <c r="A118" s="35" t="s">
        <v>142</v>
      </c>
      <c r="B118" s="82">
        <v>26557457334</v>
      </c>
      <c r="C118" s="37" t="s">
        <v>11</v>
      </c>
      <c r="D118" s="36">
        <v>20261.25</v>
      </c>
      <c r="E118" s="34">
        <v>3237</v>
      </c>
      <c r="F118" s="34" t="s">
        <v>53</v>
      </c>
    </row>
    <row r="119" spans="1:6" s="25" customFormat="1" ht="15" x14ac:dyDescent="0.25">
      <c r="A119" s="35" t="s">
        <v>98</v>
      </c>
      <c r="B119" s="34">
        <v>88538927736</v>
      </c>
      <c r="C119" s="37" t="s">
        <v>10</v>
      </c>
      <c r="D119" s="36">
        <v>1025.8</v>
      </c>
      <c r="E119" s="34">
        <v>3237</v>
      </c>
      <c r="F119" s="34" t="s">
        <v>53</v>
      </c>
    </row>
    <row r="120" spans="1:6" s="7" customFormat="1" ht="15" x14ac:dyDescent="0.25">
      <c r="A120" s="35" t="s">
        <v>48</v>
      </c>
      <c r="B120" s="34">
        <v>58335400167</v>
      </c>
      <c r="C120" s="34" t="s">
        <v>10</v>
      </c>
      <c r="D120" s="36">
        <v>1261.75</v>
      </c>
      <c r="E120" s="34">
        <v>3237</v>
      </c>
      <c r="F120" s="34" t="s">
        <v>53</v>
      </c>
    </row>
    <row r="121" spans="1:6" s="7" customFormat="1" ht="15" x14ac:dyDescent="0.25">
      <c r="A121" s="35" t="s">
        <v>48</v>
      </c>
      <c r="B121" s="34">
        <v>58335400167</v>
      </c>
      <c r="C121" s="34" t="s">
        <v>10</v>
      </c>
      <c r="D121" s="36">
        <v>129.80000000000001</v>
      </c>
      <c r="E121" s="34">
        <v>3237</v>
      </c>
      <c r="F121" s="34" t="s">
        <v>53</v>
      </c>
    </row>
    <row r="122" spans="1:6" s="7" customFormat="1" ht="15" x14ac:dyDescent="0.25">
      <c r="A122" s="35" t="s">
        <v>48</v>
      </c>
      <c r="B122" s="34">
        <v>58335400167</v>
      </c>
      <c r="C122" s="34" t="s">
        <v>10</v>
      </c>
      <c r="D122" s="36">
        <v>55.6</v>
      </c>
      <c r="E122" s="34">
        <v>3237</v>
      </c>
      <c r="F122" s="34" t="s">
        <v>53</v>
      </c>
    </row>
    <row r="123" spans="1:6" s="5" customFormat="1" ht="15" x14ac:dyDescent="0.25">
      <c r="A123" s="18" t="s">
        <v>12</v>
      </c>
      <c r="B123" s="11"/>
      <c r="C123" s="11"/>
      <c r="D123" s="17">
        <f>SUM(D117:D122)</f>
        <v>23984.199999999997</v>
      </c>
      <c r="E123" s="11"/>
      <c r="F123" s="11"/>
    </row>
    <row r="124" spans="1:6" s="7" customFormat="1" ht="15" x14ac:dyDescent="0.25">
      <c r="A124" s="35" t="s">
        <v>18</v>
      </c>
      <c r="B124" s="40">
        <v>17543572349</v>
      </c>
      <c r="C124" s="34" t="s">
        <v>49</v>
      </c>
      <c r="D124" s="36">
        <v>362.5</v>
      </c>
      <c r="E124" s="34">
        <v>3238</v>
      </c>
      <c r="F124" s="34" t="s">
        <v>55</v>
      </c>
    </row>
    <row r="125" spans="1:6" s="7" customFormat="1" ht="15" x14ac:dyDescent="0.25">
      <c r="A125" s="35" t="s">
        <v>94</v>
      </c>
      <c r="B125" s="34">
        <v>683857211</v>
      </c>
      <c r="C125" s="37" t="s">
        <v>11</v>
      </c>
      <c r="D125" s="36">
        <v>2875</v>
      </c>
      <c r="E125" s="34">
        <v>3238</v>
      </c>
      <c r="F125" s="34" t="s">
        <v>55</v>
      </c>
    </row>
    <row r="126" spans="1:6" s="7" customFormat="1" ht="15" x14ac:dyDescent="0.25">
      <c r="A126" s="35" t="s">
        <v>94</v>
      </c>
      <c r="B126" s="34">
        <v>683857211</v>
      </c>
      <c r="C126" s="37" t="s">
        <v>11</v>
      </c>
      <c r="D126" s="36">
        <v>1050</v>
      </c>
      <c r="E126" s="34">
        <v>3238</v>
      </c>
      <c r="F126" s="34" t="s">
        <v>55</v>
      </c>
    </row>
    <row r="127" spans="1:6" s="7" customFormat="1" ht="15" x14ac:dyDescent="0.25">
      <c r="A127" s="35" t="s">
        <v>50</v>
      </c>
      <c r="B127" s="34">
        <v>85821130368</v>
      </c>
      <c r="C127" s="34" t="s">
        <v>11</v>
      </c>
      <c r="D127" s="36">
        <v>2.83</v>
      </c>
      <c r="E127" s="34">
        <v>3238</v>
      </c>
      <c r="F127" s="34" t="s">
        <v>55</v>
      </c>
    </row>
    <row r="128" spans="1:6" s="7" customFormat="1" ht="15" x14ac:dyDescent="0.25">
      <c r="A128" s="35" t="s">
        <v>138</v>
      </c>
      <c r="B128" s="82" t="s">
        <v>177</v>
      </c>
      <c r="C128" s="34" t="s">
        <v>178</v>
      </c>
      <c r="D128" s="36">
        <v>568.70000000000005</v>
      </c>
      <c r="E128" s="34">
        <v>3238</v>
      </c>
      <c r="F128" s="34" t="s">
        <v>55</v>
      </c>
    </row>
    <row r="129" spans="1:6" s="7" customFormat="1" ht="15" x14ac:dyDescent="0.25">
      <c r="A129" s="35" t="s">
        <v>141</v>
      </c>
      <c r="B129" s="84" t="s">
        <v>179</v>
      </c>
      <c r="C129" s="34" t="s">
        <v>176</v>
      </c>
      <c r="D129" s="36">
        <v>8962.0400000000009</v>
      </c>
      <c r="E129" s="34">
        <v>3238</v>
      </c>
      <c r="F129" s="34" t="s">
        <v>55</v>
      </c>
    </row>
    <row r="130" spans="1:6" s="7" customFormat="1" ht="15" x14ac:dyDescent="0.25">
      <c r="A130" s="35" t="s">
        <v>135</v>
      </c>
      <c r="B130" s="82">
        <v>49544177638</v>
      </c>
      <c r="C130" s="34" t="s">
        <v>11</v>
      </c>
      <c r="D130" s="36">
        <v>352.38</v>
      </c>
      <c r="E130" s="34">
        <v>3238</v>
      </c>
      <c r="F130" s="34" t="s">
        <v>55</v>
      </c>
    </row>
    <row r="131" spans="1:6" s="5" customFormat="1" ht="15" x14ac:dyDescent="0.25">
      <c r="A131" s="18" t="s">
        <v>12</v>
      </c>
      <c r="B131" s="11"/>
      <c r="C131" s="11"/>
      <c r="D131" s="17">
        <f>SUM(D124:D130)</f>
        <v>14173.449999999999</v>
      </c>
      <c r="E131" s="11"/>
      <c r="F131" s="11"/>
    </row>
    <row r="132" spans="1:6" s="7" customFormat="1" ht="15" x14ac:dyDescent="0.25">
      <c r="A132" s="35" t="s">
        <v>89</v>
      </c>
      <c r="B132" s="34">
        <v>58843087891</v>
      </c>
      <c r="C132" s="34" t="s">
        <v>11</v>
      </c>
      <c r="D132" s="36">
        <v>46.8</v>
      </c>
      <c r="E132" s="34">
        <v>3239</v>
      </c>
      <c r="F132" s="34" t="s">
        <v>19</v>
      </c>
    </row>
    <row r="133" spans="1:6" s="7" customFormat="1" ht="15" x14ac:dyDescent="0.25">
      <c r="A133" s="35" t="s">
        <v>47</v>
      </c>
      <c r="B133" s="34">
        <v>94181620965</v>
      </c>
      <c r="C133" s="34" t="s">
        <v>10</v>
      </c>
      <c r="D133" s="36">
        <v>31.25</v>
      </c>
      <c r="E133" s="34">
        <v>3239</v>
      </c>
      <c r="F133" s="34" t="s">
        <v>19</v>
      </c>
    </row>
    <row r="134" spans="1:6" s="7" customFormat="1" ht="15" x14ac:dyDescent="0.25">
      <c r="A134" s="35" t="s">
        <v>47</v>
      </c>
      <c r="B134" s="34">
        <v>94181620965</v>
      </c>
      <c r="C134" s="34" t="s">
        <v>10</v>
      </c>
      <c r="D134" s="36">
        <v>143.75</v>
      </c>
      <c r="E134" s="34">
        <v>3239</v>
      </c>
      <c r="F134" s="34" t="s">
        <v>19</v>
      </c>
    </row>
    <row r="135" spans="1:6" s="7" customFormat="1" ht="15" x14ac:dyDescent="0.25">
      <c r="A135" s="35" t="s">
        <v>47</v>
      </c>
      <c r="B135" s="34">
        <v>94181620965</v>
      </c>
      <c r="C135" s="34" t="s">
        <v>10</v>
      </c>
      <c r="D135" s="36">
        <v>175</v>
      </c>
      <c r="E135" s="34">
        <v>3239</v>
      </c>
      <c r="F135" s="34" t="s">
        <v>19</v>
      </c>
    </row>
    <row r="136" spans="1:6" s="7" customFormat="1" ht="15" x14ac:dyDescent="0.25">
      <c r="A136" s="35" t="s">
        <v>47</v>
      </c>
      <c r="B136" s="34">
        <v>94181620965</v>
      </c>
      <c r="C136" s="34" t="s">
        <v>10</v>
      </c>
      <c r="D136" s="36">
        <v>26.25</v>
      </c>
      <c r="E136" s="34">
        <v>3239</v>
      </c>
      <c r="F136" s="34" t="s">
        <v>19</v>
      </c>
    </row>
    <row r="137" spans="1:6" s="7" customFormat="1" ht="15" x14ac:dyDescent="0.25">
      <c r="A137" s="35" t="s">
        <v>47</v>
      </c>
      <c r="B137" s="34">
        <v>94181620965</v>
      </c>
      <c r="C137" s="34" t="s">
        <v>10</v>
      </c>
      <c r="D137" s="76">
        <v>262.5</v>
      </c>
      <c r="E137" s="34">
        <v>3239</v>
      </c>
      <c r="F137" s="34" t="s">
        <v>19</v>
      </c>
    </row>
    <row r="138" spans="1:6" s="7" customFormat="1" ht="15" x14ac:dyDescent="0.25">
      <c r="A138" s="35" t="s">
        <v>47</v>
      </c>
      <c r="B138" s="34">
        <v>94181620965</v>
      </c>
      <c r="C138" s="34" t="s">
        <v>10</v>
      </c>
      <c r="D138" s="76">
        <v>43.75</v>
      </c>
      <c r="E138" s="34">
        <v>3239</v>
      </c>
      <c r="F138" s="34" t="s">
        <v>19</v>
      </c>
    </row>
    <row r="139" spans="1:6" s="7" customFormat="1" ht="15" x14ac:dyDescent="0.25">
      <c r="A139" s="35" t="s">
        <v>51</v>
      </c>
      <c r="B139" s="34">
        <v>91293650181</v>
      </c>
      <c r="C139" s="34" t="s">
        <v>10</v>
      </c>
      <c r="D139" s="36">
        <v>46.46</v>
      </c>
      <c r="E139" s="34">
        <v>3239</v>
      </c>
      <c r="F139" s="34" t="s">
        <v>19</v>
      </c>
    </row>
    <row r="140" spans="1:6" s="7" customFormat="1" ht="15" x14ac:dyDescent="0.25">
      <c r="A140" s="35" t="s">
        <v>82</v>
      </c>
      <c r="B140" s="34">
        <v>33679708526</v>
      </c>
      <c r="C140" s="34" t="s">
        <v>11</v>
      </c>
      <c r="D140" s="36">
        <v>41.48</v>
      </c>
      <c r="E140" s="34">
        <v>3239</v>
      </c>
      <c r="F140" s="34" t="s">
        <v>19</v>
      </c>
    </row>
    <row r="141" spans="1:6" s="5" customFormat="1" ht="15" x14ac:dyDescent="0.25">
      <c r="A141" s="18" t="s">
        <v>12</v>
      </c>
      <c r="B141" s="11"/>
      <c r="C141" s="11"/>
      <c r="D141" s="17">
        <f>SUM(D132:D140)</f>
        <v>817.24</v>
      </c>
      <c r="E141" s="11"/>
      <c r="F141" s="11"/>
    </row>
    <row r="142" spans="1:6" s="7" customFormat="1" ht="15" x14ac:dyDescent="0.25">
      <c r="A142" s="35" t="s">
        <v>48</v>
      </c>
      <c r="B142" s="34">
        <v>58335400167</v>
      </c>
      <c r="C142" s="34" t="s">
        <v>10</v>
      </c>
      <c r="D142" s="36">
        <v>830.7</v>
      </c>
      <c r="E142" s="34">
        <v>3241</v>
      </c>
      <c r="F142" s="34" t="s">
        <v>20</v>
      </c>
    </row>
    <row r="143" spans="1:6" s="7" customFormat="1" ht="15" x14ac:dyDescent="0.25">
      <c r="A143" s="35" t="s">
        <v>48</v>
      </c>
      <c r="B143" s="34">
        <v>58335400167</v>
      </c>
      <c r="C143" s="34" t="s">
        <v>10</v>
      </c>
      <c r="D143" s="36">
        <v>124.6</v>
      </c>
      <c r="E143" s="34">
        <v>3241</v>
      </c>
      <c r="F143" s="34" t="s">
        <v>20</v>
      </c>
    </row>
    <row r="144" spans="1:6" s="5" customFormat="1" ht="15" x14ac:dyDescent="0.25">
      <c r="A144" s="18" t="s">
        <v>12</v>
      </c>
      <c r="B144" s="11"/>
      <c r="C144" s="11"/>
      <c r="D144" s="17">
        <f>SUM(D142:D143)</f>
        <v>955.30000000000007</v>
      </c>
      <c r="E144" s="11"/>
      <c r="F144" s="11"/>
    </row>
    <row r="145" spans="1:6" s="8" customFormat="1" ht="15" x14ac:dyDescent="0.25">
      <c r="A145" s="39" t="s">
        <v>34</v>
      </c>
      <c r="B145" s="34">
        <v>22694857747</v>
      </c>
      <c r="C145" s="34" t="s">
        <v>10</v>
      </c>
      <c r="D145" s="69">
        <v>65.099999999999994</v>
      </c>
      <c r="E145" s="34">
        <v>3292</v>
      </c>
      <c r="F145" s="34" t="s">
        <v>35</v>
      </c>
    </row>
    <row r="146" spans="1:6" s="4" customFormat="1" ht="15" x14ac:dyDescent="0.25">
      <c r="A146" s="12" t="s">
        <v>15</v>
      </c>
      <c r="B146" s="20"/>
      <c r="C146" s="20"/>
      <c r="D146" s="14">
        <f>SUM(D145:D145)</f>
        <v>65.099999999999994</v>
      </c>
      <c r="E146" s="21"/>
      <c r="F146" s="21"/>
    </row>
    <row r="147" spans="1:6" s="8" customFormat="1" ht="15" x14ac:dyDescent="0.2">
      <c r="A147" s="39" t="s">
        <v>97</v>
      </c>
      <c r="B147" s="34">
        <v>79294200678</v>
      </c>
      <c r="C147" s="37" t="s">
        <v>25</v>
      </c>
      <c r="D147" s="86">
        <v>450</v>
      </c>
      <c r="E147" s="34">
        <v>3293</v>
      </c>
      <c r="F147" s="34" t="s">
        <v>52</v>
      </c>
    </row>
    <row r="148" spans="1:6" s="8" customFormat="1" ht="15" x14ac:dyDescent="0.2">
      <c r="A148" s="39" t="s">
        <v>97</v>
      </c>
      <c r="B148" s="34">
        <v>79294200678</v>
      </c>
      <c r="C148" s="37" t="s">
        <v>25</v>
      </c>
      <c r="D148" s="86">
        <v>825</v>
      </c>
      <c r="E148" s="34">
        <v>3293</v>
      </c>
      <c r="F148" s="34" t="s">
        <v>52</v>
      </c>
    </row>
    <row r="149" spans="1:6" s="8" customFormat="1" ht="15" x14ac:dyDescent="0.2">
      <c r="A149" s="39" t="s">
        <v>97</v>
      </c>
      <c r="B149" s="34">
        <v>79294200678</v>
      </c>
      <c r="C149" s="37" t="s">
        <v>25</v>
      </c>
      <c r="D149" s="86">
        <v>72</v>
      </c>
      <c r="E149" s="34">
        <v>3293</v>
      </c>
      <c r="F149" s="34" t="s">
        <v>52</v>
      </c>
    </row>
    <row r="150" spans="1:6" s="8" customFormat="1" ht="15" x14ac:dyDescent="0.2">
      <c r="A150" s="39" t="s">
        <v>97</v>
      </c>
      <c r="B150" s="34">
        <v>79294200678</v>
      </c>
      <c r="C150" s="37" t="s">
        <v>25</v>
      </c>
      <c r="D150" s="86">
        <v>1700</v>
      </c>
      <c r="E150" s="34">
        <v>3293</v>
      </c>
      <c r="F150" s="34" t="s">
        <v>52</v>
      </c>
    </row>
    <row r="151" spans="1:6" s="8" customFormat="1" ht="15" x14ac:dyDescent="0.2">
      <c r="A151" s="39" t="s">
        <v>129</v>
      </c>
      <c r="B151" s="82">
        <v>25173198378</v>
      </c>
      <c r="C151" s="34" t="s">
        <v>10</v>
      </c>
      <c r="D151" s="86">
        <v>53</v>
      </c>
      <c r="E151" s="34">
        <v>3293</v>
      </c>
      <c r="F151" s="34" t="s">
        <v>52</v>
      </c>
    </row>
    <row r="152" spans="1:6" s="8" customFormat="1" ht="15" x14ac:dyDescent="0.2">
      <c r="A152" s="39" t="s">
        <v>91</v>
      </c>
      <c r="B152" s="34" t="s">
        <v>92</v>
      </c>
      <c r="C152" s="34" t="s">
        <v>10</v>
      </c>
      <c r="D152" s="86">
        <v>71.53</v>
      </c>
      <c r="E152" s="34">
        <v>3293</v>
      </c>
      <c r="F152" s="34" t="s">
        <v>52</v>
      </c>
    </row>
    <row r="153" spans="1:6" s="8" customFormat="1" ht="15" x14ac:dyDescent="0.2">
      <c r="A153" s="39" t="s">
        <v>91</v>
      </c>
      <c r="B153" s="34" t="s">
        <v>92</v>
      </c>
      <c r="C153" s="34" t="s">
        <v>10</v>
      </c>
      <c r="D153" s="86">
        <v>177.69</v>
      </c>
      <c r="E153" s="34">
        <v>3293</v>
      </c>
      <c r="F153" s="34" t="s">
        <v>52</v>
      </c>
    </row>
    <row r="154" spans="1:6" s="4" customFormat="1" ht="15" x14ac:dyDescent="0.2">
      <c r="A154" s="18" t="s">
        <v>12</v>
      </c>
      <c r="B154" s="11"/>
      <c r="C154" s="11"/>
      <c r="D154" s="17">
        <f>SUM(D147:D153)</f>
        <v>3349.2200000000003</v>
      </c>
      <c r="E154" s="11"/>
      <c r="F154" s="11"/>
    </row>
    <row r="155" spans="1:6" s="41" customFormat="1" ht="15" x14ac:dyDescent="0.2">
      <c r="A155" s="35" t="s">
        <v>118</v>
      </c>
      <c r="B155" s="82">
        <v>68719799745</v>
      </c>
      <c r="C155" s="37" t="s">
        <v>10</v>
      </c>
      <c r="D155" s="36">
        <v>150</v>
      </c>
      <c r="E155" s="34">
        <v>3294</v>
      </c>
      <c r="F155" s="34" t="s">
        <v>70</v>
      </c>
    </row>
    <row r="156" spans="1:6" s="60" customFormat="1" ht="15" x14ac:dyDescent="0.2">
      <c r="A156" s="18" t="s">
        <v>12</v>
      </c>
      <c r="B156" s="11"/>
      <c r="C156" s="16"/>
      <c r="D156" s="17">
        <f>SUM(D155)</f>
        <v>150</v>
      </c>
      <c r="E156" s="11"/>
      <c r="F156" s="11"/>
    </row>
    <row r="157" spans="1:6" s="8" customFormat="1" ht="15" x14ac:dyDescent="0.2">
      <c r="A157" s="35" t="s">
        <v>67</v>
      </c>
      <c r="B157" s="34">
        <v>84838770814</v>
      </c>
      <c r="C157" s="37" t="s">
        <v>11</v>
      </c>
      <c r="D157" s="36">
        <v>92.9</v>
      </c>
      <c r="E157" s="34">
        <v>3295</v>
      </c>
      <c r="F157" s="34" t="s">
        <v>56</v>
      </c>
    </row>
    <row r="158" spans="1:6" s="8" customFormat="1" ht="15" x14ac:dyDescent="0.2">
      <c r="A158" s="35" t="s">
        <v>50</v>
      </c>
      <c r="B158" s="50">
        <v>85821130368</v>
      </c>
      <c r="C158" s="37" t="s">
        <v>11</v>
      </c>
      <c r="D158" s="36">
        <v>53.09</v>
      </c>
      <c r="E158" s="34">
        <v>3295</v>
      </c>
      <c r="F158" s="34" t="s">
        <v>56</v>
      </c>
    </row>
    <row r="159" spans="1:6" s="8" customFormat="1" ht="15" x14ac:dyDescent="0.2">
      <c r="A159" s="35" t="s">
        <v>50</v>
      </c>
      <c r="B159" s="50">
        <v>85821130368</v>
      </c>
      <c r="C159" s="37" t="s">
        <v>11</v>
      </c>
      <c r="D159" s="36">
        <v>19.91</v>
      </c>
      <c r="E159" s="34">
        <v>3295</v>
      </c>
      <c r="F159" s="34" t="s">
        <v>56</v>
      </c>
    </row>
    <row r="160" spans="1:6" s="6" customFormat="1" ht="15" x14ac:dyDescent="0.2">
      <c r="A160" s="18" t="s">
        <v>12</v>
      </c>
      <c r="B160" s="84"/>
      <c r="C160" s="16"/>
      <c r="D160" s="22">
        <f>SUM(D157:D159)</f>
        <v>165.9</v>
      </c>
      <c r="E160" s="11"/>
      <c r="F160" s="11"/>
    </row>
    <row r="161" spans="1:7" s="41" customFormat="1" ht="15" x14ac:dyDescent="0.25">
      <c r="A161" s="35" t="s">
        <v>117</v>
      </c>
      <c r="B161" s="89">
        <v>63366665903</v>
      </c>
      <c r="C161" s="37" t="s">
        <v>174</v>
      </c>
      <c r="D161" s="38">
        <v>100</v>
      </c>
      <c r="E161" s="34">
        <v>3299</v>
      </c>
      <c r="F161" s="34" t="s">
        <v>113</v>
      </c>
    </row>
    <row r="162" spans="1:7" s="6" customFormat="1" ht="15" x14ac:dyDescent="0.2">
      <c r="A162" s="18" t="s">
        <v>12</v>
      </c>
      <c r="B162" s="11"/>
      <c r="C162" s="16"/>
      <c r="D162" s="22">
        <f>SUM(D161)</f>
        <v>100</v>
      </c>
      <c r="E162" s="11"/>
      <c r="F162" s="11"/>
    </row>
    <row r="163" spans="1:7" s="6" customFormat="1" ht="15" x14ac:dyDescent="0.2">
      <c r="A163" s="96" t="s">
        <v>22</v>
      </c>
      <c r="B163" s="84">
        <v>2535697732</v>
      </c>
      <c r="C163" s="97" t="s">
        <v>17</v>
      </c>
      <c r="D163" s="95">
        <v>8.48</v>
      </c>
      <c r="E163" s="84">
        <v>3431</v>
      </c>
      <c r="F163" s="84" t="s">
        <v>24</v>
      </c>
    </row>
    <row r="164" spans="1:7" s="3" customFormat="1" ht="15" x14ac:dyDescent="0.2">
      <c r="A164" s="96" t="s">
        <v>22</v>
      </c>
      <c r="B164" s="84">
        <v>2535697732</v>
      </c>
      <c r="C164" s="97" t="s">
        <v>17</v>
      </c>
      <c r="D164" s="95">
        <v>295.77999999999997</v>
      </c>
      <c r="E164" s="84">
        <v>3431</v>
      </c>
      <c r="F164" s="84" t="s">
        <v>24</v>
      </c>
      <c r="G164" s="5"/>
    </row>
    <row r="165" spans="1:7" s="3" customFormat="1" ht="15" x14ac:dyDescent="0.2">
      <c r="A165" s="96" t="s">
        <v>22</v>
      </c>
      <c r="B165" s="84">
        <v>2535697732</v>
      </c>
      <c r="C165" s="97" t="s">
        <v>17</v>
      </c>
      <c r="D165" s="95">
        <v>8.51</v>
      </c>
      <c r="E165" s="84">
        <v>3431</v>
      </c>
      <c r="F165" s="84" t="s">
        <v>24</v>
      </c>
      <c r="G165" s="5"/>
    </row>
    <row r="166" spans="1:7" s="3" customFormat="1" ht="15" x14ac:dyDescent="0.2">
      <c r="A166" s="96" t="s">
        <v>22</v>
      </c>
      <c r="B166" s="84">
        <v>2535697732</v>
      </c>
      <c r="C166" s="98" t="s">
        <v>11</v>
      </c>
      <c r="D166" s="95">
        <v>8.35</v>
      </c>
      <c r="E166" s="84">
        <v>3431</v>
      </c>
      <c r="F166" s="84" t="s">
        <v>24</v>
      </c>
      <c r="G166" s="5"/>
    </row>
    <row r="167" spans="1:7" s="3" customFormat="1" ht="15" x14ac:dyDescent="0.2">
      <c r="A167" s="96" t="s">
        <v>22</v>
      </c>
      <c r="B167" s="99" t="s">
        <v>23</v>
      </c>
      <c r="C167" s="97" t="s">
        <v>17</v>
      </c>
      <c r="D167" s="95">
        <v>8.7799999999999994</v>
      </c>
      <c r="E167" s="84">
        <v>3431</v>
      </c>
      <c r="F167" s="84" t="s">
        <v>24</v>
      </c>
      <c r="G167" s="5"/>
    </row>
    <row r="168" spans="1:7" s="3" customFormat="1" ht="15" x14ac:dyDescent="0.2">
      <c r="A168" s="96" t="s">
        <v>22</v>
      </c>
      <c r="B168" s="99" t="s">
        <v>23</v>
      </c>
      <c r="C168" s="84" t="s">
        <v>17</v>
      </c>
      <c r="D168" s="95">
        <v>6.64</v>
      </c>
      <c r="E168" s="84">
        <v>3431</v>
      </c>
      <c r="F168" s="84" t="s">
        <v>24</v>
      </c>
      <c r="G168" s="5"/>
    </row>
    <row r="169" spans="1:7" s="3" customFormat="1" ht="15" x14ac:dyDescent="0.2">
      <c r="A169" s="96" t="s">
        <v>22</v>
      </c>
      <c r="B169" s="99" t="s">
        <v>23</v>
      </c>
      <c r="C169" s="84" t="s">
        <v>17</v>
      </c>
      <c r="D169" s="95">
        <v>7.21</v>
      </c>
      <c r="E169" s="84">
        <v>3431</v>
      </c>
      <c r="F169" s="84" t="s">
        <v>24</v>
      </c>
    </row>
    <row r="170" spans="1:7" s="3" customFormat="1" ht="15" x14ac:dyDescent="0.2">
      <c r="A170" s="96" t="s">
        <v>22</v>
      </c>
      <c r="B170" s="99" t="s">
        <v>23</v>
      </c>
      <c r="C170" s="84" t="s">
        <v>11</v>
      </c>
      <c r="D170" s="95">
        <v>6.64</v>
      </c>
      <c r="E170" s="84">
        <v>3431</v>
      </c>
      <c r="F170" s="84" t="s">
        <v>24</v>
      </c>
    </row>
    <row r="171" spans="1:7" s="3" customFormat="1" ht="15" x14ac:dyDescent="0.25">
      <c r="A171" s="12" t="s">
        <v>12</v>
      </c>
      <c r="B171" s="24"/>
      <c r="C171" s="13"/>
      <c r="D171" s="22">
        <f>SUM(D163:D170)</f>
        <v>350.38999999999993</v>
      </c>
      <c r="E171" s="15"/>
      <c r="F171" s="15"/>
    </row>
    <row r="172" spans="1:7" s="8" customFormat="1" ht="15" x14ac:dyDescent="0.25">
      <c r="A172" s="39" t="s">
        <v>119</v>
      </c>
      <c r="B172" s="73" t="s">
        <v>8</v>
      </c>
      <c r="C172" s="34" t="s">
        <v>186</v>
      </c>
      <c r="D172" s="36">
        <v>100</v>
      </c>
      <c r="E172" s="34">
        <v>3721</v>
      </c>
      <c r="F172" s="58" t="s">
        <v>64</v>
      </c>
    </row>
    <row r="173" spans="1:7" s="9" customFormat="1" ht="15" x14ac:dyDescent="0.25">
      <c r="A173" s="39" t="s">
        <v>120</v>
      </c>
      <c r="B173" s="73" t="s">
        <v>8</v>
      </c>
      <c r="C173" s="34" t="s">
        <v>10</v>
      </c>
      <c r="D173" s="36">
        <v>100</v>
      </c>
      <c r="E173" s="34">
        <v>3721</v>
      </c>
      <c r="F173" s="58" t="s">
        <v>64</v>
      </c>
    </row>
    <row r="174" spans="1:7" s="8" customFormat="1" ht="15" x14ac:dyDescent="0.25">
      <c r="A174" s="39" t="s">
        <v>121</v>
      </c>
      <c r="B174" s="73" t="s">
        <v>8</v>
      </c>
      <c r="C174" s="34" t="s">
        <v>54</v>
      </c>
      <c r="D174" s="36">
        <v>100</v>
      </c>
      <c r="E174" s="34">
        <v>3721</v>
      </c>
      <c r="F174" s="58" t="s">
        <v>64</v>
      </c>
    </row>
    <row r="175" spans="1:7" s="8" customFormat="1" ht="15" x14ac:dyDescent="0.25">
      <c r="A175" s="39" t="s">
        <v>122</v>
      </c>
      <c r="B175" s="73" t="s">
        <v>8</v>
      </c>
      <c r="C175" s="34" t="s">
        <v>187</v>
      </c>
      <c r="D175" s="36">
        <v>100</v>
      </c>
      <c r="E175" s="34">
        <v>3721</v>
      </c>
      <c r="F175" s="58" t="s">
        <v>64</v>
      </c>
    </row>
    <row r="176" spans="1:7" s="8" customFormat="1" ht="15" x14ac:dyDescent="0.25">
      <c r="A176" s="39" t="s">
        <v>123</v>
      </c>
      <c r="B176" s="73" t="s">
        <v>8</v>
      </c>
      <c r="C176" s="34" t="s">
        <v>10</v>
      </c>
      <c r="D176" s="36">
        <v>100</v>
      </c>
      <c r="E176" s="34">
        <v>3721</v>
      </c>
      <c r="F176" s="58" t="s">
        <v>64</v>
      </c>
    </row>
    <row r="177" spans="1:6" s="8" customFormat="1" ht="15" x14ac:dyDescent="0.25">
      <c r="A177" s="39" t="s">
        <v>124</v>
      </c>
      <c r="B177" s="73" t="s">
        <v>8</v>
      </c>
      <c r="C177" s="34" t="s">
        <v>10</v>
      </c>
      <c r="D177" s="36">
        <v>100</v>
      </c>
      <c r="E177" s="34">
        <v>3721</v>
      </c>
      <c r="F177" s="58" t="s">
        <v>64</v>
      </c>
    </row>
    <row r="178" spans="1:6" s="9" customFormat="1" ht="15" x14ac:dyDescent="0.25">
      <c r="A178" s="39" t="s">
        <v>125</v>
      </c>
      <c r="B178" s="73" t="s">
        <v>8</v>
      </c>
      <c r="C178" s="34" t="s">
        <v>54</v>
      </c>
      <c r="D178" s="36">
        <v>100</v>
      </c>
      <c r="E178" s="34">
        <v>3721</v>
      </c>
      <c r="F178" s="58" t="s">
        <v>64</v>
      </c>
    </row>
    <row r="179" spans="1:6" s="9" customFormat="1" ht="15" x14ac:dyDescent="0.25">
      <c r="A179" s="39" t="s">
        <v>188</v>
      </c>
      <c r="B179" s="73" t="s">
        <v>8</v>
      </c>
      <c r="C179" s="34" t="s">
        <v>11</v>
      </c>
      <c r="D179" s="36">
        <v>100</v>
      </c>
      <c r="E179" s="34">
        <v>3721</v>
      </c>
      <c r="F179" s="58" t="s">
        <v>64</v>
      </c>
    </row>
    <row r="180" spans="1:6" s="9" customFormat="1" ht="15" x14ac:dyDescent="0.25">
      <c r="A180" s="74" t="s">
        <v>126</v>
      </c>
      <c r="B180" s="75" t="s">
        <v>8</v>
      </c>
      <c r="C180" s="40" t="s">
        <v>189</v>
      </c>
      <c r="D180" s="36">
        <v>100</v>
      </c>
      <c r="E180" s="40">
        <v>3721</v>
      </c>
      <c r="F180" s="58" t="s">
        <v>64</v>
      </c>
    </row>
    <row r="181" spans="1:6" s="9" customFormat="1" ht="15" x14ac:dyDescent="0.25">
      <c r="A181" s="74" t="s">
        <v>76</v>
      </c>
      <c r="B181" s="75" t="s">
        <v>8</v>
      </c>
      <c r="C181" s="40" t="s">
        <v>10</v>
      </c>
      <c r="D181" s="36">
        <v>100</v>
      </c>
      <c r="E181" s="40">
        <v>3721</v>
      </c>
      <c r="F181" s="58" t="s">
        <v>64</v>
      </c>
    </row>
    <row r="182" spans="1:6" s="9" customFormat="1" ht="15" x14ac:dyDescent="0.25">
      <c r="A182" s="74" t="s">
        <v>127</v>
      </c>
      <c r="B182" s="75" t="s">
        <v>8</v>
      </c>
      <c r="C182" s="40" t="s">
        <v>11</v>
      </c>
      <c r="D182" s="36">
        <v>100</v>
      </c>
      <c r="E182" s="40">
        <v>3721</v>
      </c>
      <c r="F182" s="58" t="s">
        <v>64</v>
      </c>
    </row>
    <row r="183" spans="1:6" s="9" customFormat="1" ht="15" x14ac:dyDescent="0.25">
      <c r="A183" s="74" t="s">
        <v>128</v>
      </c>
      <c r="B183" s="75" t="s">
        <v>8</v>
      </c>
      <c r="C183" s="40" t="s">
        <v>10</v>
      </c>
      <c r="D183" s="36">
        <v>100</v>
      </c>
      <c r="E183" s="40">
        <v>3721</v>
      </c>
      <c r="F183" s="58" t="s">
        <v>64</v>
      </c>
    </row>
    <row r="184" spans="1:6" s="9" customFormat="1" ht="15" x14ac:dyDescent="0.25">
      <c r="A184" s="74" t="s">
        <v>77</v>
      </c>
      <c r="B184" s="75" t="s">
        <v>8</v>
      </c>
      <c r="C184" s="40" t="s">
        <v>10</v>
      </c>
      <c r="D184" s="36">
        <v>150</v>
      </c>
      <c r="E184" s="40">
        <v>3721</v>
      </c>
      <c r="F184" s="58" t="s">
        <v>64</v>
      </c>
    </row>
    <row r="185" spans="1:6" s="9" customFormat="1" ht="15" x14ac:dyDescent="0.25">
      <c r="A185" s="74" t="s">
        <v>71</v>
      </c>
      <c r="B185" s="75" t="s">
        <v>8</v>
      </c>
      <c r="C185" s="40" t="s">
        <v>10</v>
      </c>
      <c r="D185" s="36">
        <v>150</v>
      </c>
      <c r="E185" s="40">
        <v>3721</v>
      </c>
      <c r="F185" s="58" t="s">
        <v>64</v>
      </c>
    </row>
    <row r="186" spans="1:6" s="9" customFormat="1" ht="15" x14ac:dyDescent="0.25">
      <c r="A186" s="74" t="s">
        <v>73</v>
      </c>
      <c r="B186" s="75" t="s">
        <v>8</v>
      </c>
      <c r="C186" s="40" t="s">
        <v>10</v>
      </c>
      <c r="D186" s="36">
        <v>150</v>
      </c>
      <c r="E186" s="40">
        <v>3721</v>
      </c>
      <c r="F186" s="58" t="s">
        <v>64</v>
      </c>
    </row>
    <row r="187" spans="1:6" s="9" customFormat="1" ht="15" x14ac:dyDescent="0.25">
      <c r="A187" s="74" t="s">
        <v>75</v>
      </c>
      <c r="B187" s="75" t="s">
        <v>8</v>
      </c>
      <c r="C187" s="40" t="s">
        <v>10</v>
      </c>
      <c r="D187" s="36">
        <v>150</v>
      </c>
      <c r="E187" s="40">
        <v>3721</v>
      </c>
      <c r="F187" s="58" t="s">
        <v>64</v>
      </c>
    </row>
    <row r="188" spans="1:6" s="9" customFormat="1" ht="15" x14ac:dyDescent="0.25">
      <c r="A188" s="74" t="s">
        <v>140</v>
      </c>
      <c r="B188" s="75" t="s">
        <v>8</v>
      </c>
      <c r="C188" s="40" t="s">
        <v>54</v>
      </c>
      <c r="D188" s="36">
        <v>150</v>
      </c>
      <c r="E188" s="40">
        <v>3721</v>
      </c>
      <c r="F188" s="58" t="s">
        <v>64</v>
      </c>
    </row>
    <row r="189" spans="1:6" s="9" customFormat="1" ht="15" x14ac:dyDescent="0.25">
      <c r="A189" s="74" t="s">
        <v>78</v>
      </c>
      <c r="B189" s="75" t="s">
        <v>8</v>
      </c>
      <c r="C189" s="40" t="s">
        <v>21</v>
      </c>
      <c r="D189" s="36">
        <v>150</v>
      </c>
      <c r="E189" s="40">
        <v>3721</v>
      </c>
      <c r="F189" s="58" t="s">
        <v>64</v>
      </c>
    </row>
    <row r="190" spans="1:6" s="9" customFormat="1" ht="15" x14ac:dyDescent="0.25">
      <c r="A190" s="74" t="s">
        <v>74</v>
      </c>
      <c r="B190" s="75" t="s">
        <v>8</v>
      </c>
      <c r="C190" s="40" t="s">
        <v>10</v>
      </c>
      <c r="D190" s="36">
        <v>150</v>
      </c>
      <c r="E190" s="40">
        <v>3721</v>
      </c>
      <c r="F190" s="58" t="s">
        <v>64</v>
      </c>
    </row>
    <row r="191" spans="1:6" s="9" customFormat="1" ht="15" x14ac:dyDescent="0.25">
      <c r="A191" s="74" t="s">
        <v>72</v>
      </c>
      <c r="B191" s="75" t="s">
        <v>8</v>
      </c>
      <c r="C191" s="40" t="s">
        <v>54</v>
      </c>
      <c r="D191" s="36">
        <v>150</v>
      </c>
      <c r="E191" s="40">
        <v>3721</v>
      </c>
      <c r="F191" s="58" t="s">
        <v>64</v>
      </c>
    </row>
    <row r="192" spans="1:6" s="9" customFormat="1" ht="15" x14ac:dyDescent="0.25">
      <c r="A192" s="74" t="s">
        <v>76</v>
      </c>
      <c r="B192" s="75" t="s">
        <v>8</v>
      </c>
      <c r="C192" s="40" t="s">
        <v>10</v>
      </c>
      <c r="D192" s="36">
        <v>150</v>
      </c>
      <c r="E192" s="40">
        <v>3721</v>
      </c>
      <c r="F192" s="58" t="s">
        <v>64</v>
      </c>
    </row>
    <row r="193" spans="1:6" s="77" customFormat="1" ht="15" x14ac:dyDescent="0.25">
      <c r="A193" s="12" t="s">
        <v>12</v>
      </c>
      <c r="B193" s="24"/>
      <c r="C193" s="13"/>
      <c r="D193" s="17">
        <f>SUM(D172:D192)</f>
        <v>2550</v>
      </c>
      <c r="E193" s="11"/>
      <c r="F193" s="15"/>
    </row>
    <row r="194" spans="1:6" s="77" customFormat="1" ht="15" x14ac:dyDescent="0.2">
      <c r="A194" s="96" t="s">
        <v>181</v>
      </c>
      <c r="B194" s="82">
        <v>44542870641</v>
      </c>
      <c r="C194" s="84" t="s">
        <v>11</v>
      </c>
      <c r="D194" s="86">
        <v>1000</v>
      </c>
      <c r="E194" s="84">
        <v>3811</v>
      </c>
      <c r="F194" s="84" t="s">
        <v>180</v>
      </c>
    </row>
    <row r="195" spans="1:6" s="79" customFormat="1" ht="15" x14ac:dyDescent="0.25">
      <c r="A195" s="12" t="s">
        <v>12</v>
      </c>
      <c r="B195" s="78"/>
      <c r="C195" s="20"/>
      <c r="D195" s="17">
        <f>SUM(D194)</f>
        <v>1000</v>
      </c>
      <c r="E195" s="72"/>
      <c r="F195" s="72"/>
    </row>
    <row r="196" spans="1:6" s="7" customFormat="1" ht="15" x14ac:dyDescent="0.25">
      <c r="A196" s="35" t="s">
        <v>131</v>
      </c>
      <c r="B196" s="106">
        <v>98828194905</v>
      </c>
      <c r="C196" s="34" t="s">
        <v>11</v>
      </c>
      <c r="D196" s="36">
        <v>1569.99</v>
      </c>
      <c r="E196" s="34">
        <v>4221</v>
      </c>
      <c r="F196" s="34" t="s">
        <v>79</v>
      </c>
    </row>
    <row r="197" spans="1:6" s="8" customFormat="1" ht="15" x14ac:dyDescent="0.25">
      <c r="A197" s="12" t="s">
        <v>12</v>
      </c>
      <c r="B197" s="23"/>
      <c r="C197" s="11"/>
      <c r="D197" s="17">
        <f>SUM(D196)</f>
        <v>1569.99</v>
      </c>
      <c r="E197" s="11"/>
      <c r="F197" s="15"/>
    </row>
    <row r="198" spans="1:6" s="3" customFormat="1" ht="15" x14ac:dyDescent="0.2">
      <c r="A198" s="96" t="s">
        <v>182</v>
      </c>
      <c r="B198" s="84">
        <v>7189160632</v>
      </c>
      <c r="C198" s="84" t="s">
        <v>11</v>
      </c>
      <c r="D198" s="86">
        <v>255</v>
      </c>
      <c r="E198" s="84">
        <v>4241</v>
      </c>
      <c r="F198" s="84" t="s">
        <v>184</v>
      </c>
    </row>
    <row r="199" spans="1:6" s="3" customFormat="1" ht="15" x14ac:dyDescent="0.25">
      <c r="A199" s="96" t="s">
        <v>183</v>
      </c>
      <c r="B199" s="89" t="s">
        <v>185</v>
      </c>
      <c r="C199" s="84" t="s">
        <v>11</v>
      </c>
      <c r="D199" s="86">
        <v>203.33</v>
      </c>
      <c r="E199" s="84">
        <v>4241</v>
      </c>
      <c r="F199" s="84" t="s">
        <v>184</v>
      </c>
    </row>
    <row r="200" spans="1:6" s="8" customFormat="1" ht="15" x14ac:dyDescent="0.25">
      <c r="A200" s="12" t="s">
        <v>12</v>
      </c>
      <c r="B200" s="23"/>
      <c r="C200" s="11"/>
      <c r="D200" s="17">
        <f>SUM(D198:D199)</f>
        <v>458.33000000000004</v>
      </c>
      <c r="E200" s="11"/>
      <c r="F200" s="15"/>
    </row>
    <row r="201" spans="1:6" s="8" customFormat="1" ht="15" x14ac:dyDescent="0.25">
      <c r="A201" s="12"/>
      <c r="B201" s="23"/>
      <c r="C201" s="11"/>
      <c r="D201" s="17"/>
      <c r="E201" s="11"/>
      <c r="F201" s="15"/>
    </row>
    <row r="202" spans="1:6" s="8" customFormat="1" ht="15" x14ac:dyDescent="0.25">
      <c r="A202" s="12"/>
      <c r="B202" s="23"/>
      <c r="C202" s="11"/>
      <c r="D202" s="17"/>
      <c r="E202" s="11"/>
      <c r="F202" s="15"/>
    </row>
    <row r="203" spans="1:6" s="8" customFormat="1" ht="15" x14ac:dyDescent="0.25">
      <c r="A203" s="12"/>
      <c r="B203" s="23"/>
      <c r="C203" s="11"/>
      <c r="D203" s="17"/>
      <c r="E203" s="11"/>
      <c r="F203" s="15"/>
    </row>
    <row r="204" spans="1:6" s="3" customFormat="1" ht="15" x14ac:dyDescent="0.2">
      <c r="A204" s="29"/>
      <c r="B204" s="23"/>
      <c r="C204" s="11"/>
      <c r="D204" s="28"/>
      <c r="E204" s="11"/>
      <c r="F204" s="11"/>
    </row>
    <row r="205" spans="1:6" ht="15" x14ac:dyDescent="0.2">
      <c r="A205" s="12" t="s">
        <v>115</v>
      </c>
      <c r="B205" s="31"/>
      <c r="C205" s="32"/>
      <c r="D205" s="17">
        <f>SUM(D28+D36+D42+D46+D52+D57+D65+D77+D83+D99+D109+D116+D123+D131+D141+D144+D146+D154+D156+D160+D162+D171+D193+D195+D197+D200)</f>
        <v>84162.720000000016</v>
      </c>
      <c r="E205" s="33"/>
      <c r="F205" s="33"/>
    </row>
    <row r="206" spans="1:6" x14ac:dyDescent="0.2">
      <c r="A206" s="63"/>
      <c r="B206" s="33"/>
      <c r="C206" s="64"/>
      <c r="D206" s="65"/>
      <c r="E206" s="33"/>
      <c r="F206" s="33"/>
    </row>
    <row r="207" spans="1:6" x14ac:dyDescent="0.2">
      <c r="A207" s="66"/>
      <c r="B207" s="60"/>
      <c r="C207" s="60"/>
      <c r="D207" s="60"/>
      <c r="E207" s="60"/>
      <c r="F207" s="60"/>
    </row>
    <row r="208" spans="1:6" x14ac:dyDescent="0.2">
      <c r="A208" s="66"/>
      <c r="B208" s="60"/>
      <c r="C208" s="60"/>
      <c r="D208" s="60"/>
      <c r="E208" s="60"/>
      <c r="F208" s="60"/>
    </row>
    <row r="209" spans="1:6" x14ac:dyDescent="0.2">
      <c r="A209" s="66"/>
      <c r="B209" s="60"/>
      <c r="C209" s="60"/>
      <c r="D209" s="60"/>
      <c r="E209" s="60"/>
      <c r="F209" s="60"/>
    </row>
    <row r="210" spans="1:6" x14ac:dyDescent="0.2">
      <c r="A210" s="66"/>
      <c r="B210" s="60"/>
      <c r="C210" s="60"/>
      <c r="D210" s="60"/>
      <c r="E210" s="60"/>
      <c r="F210" s="60"/>
    </row>
    <row r="211" spans="1:6" x14ac:dyDescent="0.2">
      <c r="A211" s="66"/>
      <c r="B211" s="60"/>
      <c r="C211" s="60"/>
      <c r="D211" s="60"/>
      <c r="E211" s="60"/>
      <c r="F211" s="60"/>
    </row>
    <row r="212" spans="1:6" x14ac:dyDescent="0.2">
      <c r="A212" s="66"/>
      <c r="B212" s="60"/>
      <c r="C212" s="60"/>
      <c r="D212" s="60"/>
      <c r="E212" s="60"/>
      <c r="F212" s="60"/>
    </row>
    <row r="213" spans="1:6" x14ac:dyDescent="0.2">
      <c r="A213" s="66"/>
      <c r="B213" s="60"/>
      <c r="C213" s="60"/>
      <c r="D213" s="60"/>
      <c r="E213" s="60"/>
      <c r="F213" s="60"/>
    </row>
    <row r="214" spans="1:6" x14ac:dyDescent="0.2">
      <c r="A214" s="66"/>
      <c r="B214" s="60"/>
      <c r="C214" s="60"/>
      <c r="D214" s="60"/>
      <c r="E214" s="60"/>
      <c r="F214" s="60"/>
    </row>
    <row r="215" spans="1:6" x14ac:dyDescent="0.2">
      <c r="A215" s="66"/>
      <c r="B215" s="60"/>
      <c r="C215" s="60"/>
      <c r="D215" s="60"/>
      <c r="E215" s="60"/>
      <c r="F215" s="60"/>
    </row>
    <row r="216" spans="1:6" x14ac:dyDescent="0.2">
      <c r="A216" s="66"/>
      <c r="B216" s="60"/>
      <c r="C216" s="60"/>
      <c r="D216" s="60"/>
      <c r="E216" s="60"/>
      <c r="F216" s="60"/>
    </row>
    <row r="217" spans="1:6" x14ac:dyDescent="0.2">
      <c r="A217" s="66"/>
      <c r="B217" s="60"/>
      <c r="C217" s="60"/>
      <c r="D217" s="60"/>
      <c r="E217" s="60"/>
      <c r="F217" s="60"/>
    </row>
    <row r="218" spans="1:6" x14ac:dyDescent="0.2">
      <c r="A218" s="66"/>
      <c r="B218" s="60"/>
      <c r="C218" s="60"/>
      <c r="D218" s="60"/>
      <c r="E218" s="60"/>
      <c r="F218" s="60"/>
    </row>
    <row r="219" spans="1:6" x14ac:dyDescent="0.2">
      <c r="A219" s="66"/>
      <c r="B219" s="60"/>
      <c r="C219" s="60"/>
      <c r="D219" s="60"/>
      <c r="E219" s="60"/>
      <c r="F219" s="60"/>
    </row>
    <row r="220" spans="1:6" x14ac:dyDescent="0.2">
      <c r="A220" s="66"/>
      <c r="B220" s="60"/>
      <c r="C220" s="60"/>
      <c r="D220" s="60"/>
      <c r="E220" s="60"/>
      <c r="F220" s="60"/>
    </row>
    <row r="221" spans="1:6" x14ac:dyDescent="0.2">
      <c r="A221" s="66"/>
      <c r="B221" s="60"/>
      <c r="C221" s="60"/>
      <c r="D221" s="60"/>
      <c r="E221" s="60"/>
      <c r="F221" s="60"/>
    </row>
    <row r="222" spans="1:6" x14ac:dyDescent="0.2">
      <c r="A222" s="66"/>
      <c r="B222" s="60"/>
      <c r="C222" s="60"/>
      <c r="D222" s="60"/>
      <c r="E222" s="60"/>
      <c r="F222" s="60"/>
    </row>
    <row r="223" spans="1:6" x14ac:dyDescent="0.2">
      <c r="A223" s="66"/>
      <c r="B223" s="60"/>
      <c r="C223" s="60"/>
      <c r="D223" s="60"/>
      <c r="E223" s="60"/>
      <c r="F223" s="60"/>
    </row>
    <row r="224" spans="1:6" x14ac:dyDescent="0.2">
      <c r="A224" s="66"/>
      <c r="B224" s="60"/>
      <c r="C224" s="60"/>
      <c r="D224" s="60"/>
      <c r="E224" s="60"/>
      <c r="F224" s="60"/>
    </row>
    <row r="225" spans="1:6" x14ac:dyDescent="0.2">
      <c r="A225" s="66"/>
      <c r="B225" s="60"/>
      <c r="C225" s="60"/>
      <c r="D225" s="60"/>
      <c r="E225" s="60"/>
      <c r="F225" s="60"/>
    </row>
    <row r="226" spans="1:6" x14ac:dyDescent="0.2">
      <c r="A226" s="66"/>
      <c r="B226" s="60"/>
      <c r="C226" s="60"/>
      <c r="D226" s="60"/>
      <c r="E226" s="60"/>
      <c r="F226" s="60"/>
    </row>
    <row r="227" spans="1:6" x14ac:dyDescent="0.2">
      <c r="A227" s="66"/>
      <c r="B227" s="60"/>
      <c r="C227" s="60"/>
      <c r="D227" s="60"/>
      <c r="E227" s="60"/>
      <c r="F227" s="60"/>
    </row>
    <row r="228" spans="1:6" x14ac:dyDescent="0.2">
      <c r="A228" s="66"/>
      <c r="B228" s="60"/>
      <c r="C228" s="60"/>
      <c r="D228" s="60"/>
      <c r="E228" s="60"/>
      <c r="F228" s="60"/>
    </row>
    <row r="229" spans="1:6" x14ac:dyDescent="0.2">
      <c r="A229" s="66"/>
      <c r="B229" s="60"/>
      <c r="C229" s="60"/>
      <c r="D229" s="60"/>
      <c r="E229" s="60"/>
      <c r="F229" s="60"/>
    </row>
    <row r="230" spans="1:6" x14ac:dyDescent="0.2">
      <c r="A230" s="66"/>
      <c r="B230" s="60"/>
      <c r="C230" s="60"/>
      <c r="D230" s="60"/>
      <c r="E230" s="60"/>
      <c r="F230" s="60"/>
    </row>
    <row r="231" spans="1:6" x14ac:dyDescent="0.2">
      <c r="A231" s="66"/>
      <c r="B231" s="60"/>
      <c r="C231" s="60"/>
      <c r="D231" s="60"/>
      <c r="E231" s="60"/>
      <c r="F231" s="60"/>
    </row>
    <row r="232" spans="1:6" x14ac:dyDescent="0.2">
      <c r="A232" s="66"/>
      <c r="B232" s="60"/>
      <c r="C232" s="60"/>
      <c r="D232" s="60"/>
      <c r="E232" s="60"/>
      <c r="F232" s="60"/>
    </row>
    <row r="233" spans="1:6" x14ac:dyDescent="0.2">
      <c r="A233" s="66"/>
      <c r="B233" s="60"/>
      <c r="C233" s="60"/>
      <c r="D233" s="60"/>
      <c r="E233" s="60"/>
      <c r="F233" s="60"/>
    </row>
  </sheetData>
  <phoneticPr fontId="4" type="noConversion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3"/>
  <sheetViews>
    <sheetView workbookViewId="0">
      <selection activeCell="A8" sqref="A8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s="83" customFormat="1" x14ac:dyDescent="0.25">
      <c r="A1" s="102" t="s">
        <v>68</v>
      </c>
      <c r="B1" s="102"/>
    </row>
    <row r="2" spans="1:2" s="83" customFormat="1" x14ac:dyDescent="0.25">
      <c r="A2" s="102" t="s">
        <v>116</v>
      </c>
      <c r="B2" s="102"/>
    </row>
    <row r="3" spans="1:2" s="83" customFormat="1" x14ac:dyDescent="0.25">
      <c r="A3" s="102" t="s">
        <v>26</v>
      </c>
    </row>
    <row r="4" spans="1:2" s="83" customFormat="1" ht="30" x14ac:dyDescent="0.25">
      <c r="A4" s="103" t="s">
        <v>27</v>
      </c>
      <c r="B4" s="94" t="s">
        <v>28</v>
      </c>
    </row>
    <row r="5" spans="1:2" s="10" customFormat="1" x14ac:dyDescent="0.25">
      <c r="A5" s="104">
        <v>262032.75</v>
      </c>
      <c r="B5" s="88" t="s">
        <v>29</v>
      </c>
    </row>
    <row r="6" spans="1:2" s="57" customFormat="1" x14ac:dyDescent="0.25">
      <c r="A6" s="105">
        <v>43235.41</v>
      </c>
      <c r="B6" s="88" t="s">
        <v>30</v>
      </c>
    </row>
    <row r="7" spans="1:2" s="57" customFormat="1" x14ac:dyDescent="0.25">
      <c r="A7" s="88">
        <v>140.47999999999999</v>
      </c>
      <c r="B7" s="88" t="s">
        <v>31</v>
      </c>
    </row>
    <row r="8" spans="1:2" s="57" customFormat="1" x14ac:dyDescent="0.25">
      <c r="A8" s="105">
        <v>18511.66</v>
      </c>
      <c r="B8" s="101" t="s">
        <v>32</v>
      </c>
    </row>
    <row r="9" spans="1:2" s="57" customFormat="1" x14ac:dyDescent="0.25">
      <c r="A9" s="105">
        <v>7714</v>
      </c>
      <c r="B9" s="88" t="s">
        <v>33</v>
      </c>
    </row>
    <row r="10" spans="1:2" x14ac:dyDescent="0.25">
      <c r="A10" s="80">
        <f>SUM(A5:A9)</f>
        <v>331634.3</v>
      </c>
      <c r="B10" s="21" t="s">
        <v>115</v>
      </c>
    </row>
    <row r="11" spans="1:2" x14ac:dyDescent="0.25">
      <c r="A11" s="43"/>
      <c r="B11" s="43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00" t="s">
        <v>190</v>
      </c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Lucija Alandžak</cp:lastModifiedBy>
  <cp:lastPrinted>2026-05-20T11:48:29Z</cp:lastPrinted>
  <dcterms:created xsi:type="dcterms:W3CDTF">2024-02-06T13:40:00Z</dcterms:created>
  <dcterms:modified xsi:type="dcterms:W3CDTF">2026-05-20T11:51:55Z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