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lalandzak\Desktop\Trošenje sredstava\"/>
    </mc:Choice>
  </mc:AlternateContent>
  <xr:revisionPtr revIDLastSave="0" documentId="13_ncr:1_{942027CF-0F15-4601-90D1-49EB11D5AE02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KATEGORIJA 1" sheetId="1" r:id="rId1"/>
    <sheet name="KATEGORIJA 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42" i="1" l="1"/>
  <c r="D110" i="1"/>
  <c r="A10" i="2"/>
  <c r="D39" i="1"/>
  <c r="D140" i="1"/>
  <c r="D138" i="1"/>
  <c r="D133" i="1"/>
  <c r="D121" i="1"/>
  <c r="D106" i="1"/>
  <c r="D104" i="1"/>
  <c r="D99" i="1"/>
  <c r="D85" i="1"/>
  <c r="D77" i="1"/>
  <c r="D73" i="1"/>
  <c r="D71" i="1"/>
  <c r="D50" i="1"/>
  <c r="D46" i="1"/>
  <c r="D34" i="1"/>
  <c r="D131" i="1"/>
  <c r="D56" i="1"/>
  <c r="D90" i="1"/>
  <c r="D101" i="1"/>
  <c r="D95" i="1"/>
  <c r="D64" i="1"/>
  <c r="D54" i="1"/>
</calcChain>
</file>

<file path=xl/sharedStrings.xml><?xml version="1.0" encoding="utf-8"?>
<sst xmlns="http://schemas.openxmlformats.org/spreadsheetml/2006/main" count="440" uniqueCount="164">
  <si>
    <t>KATEGORIJA 1</t>
  </si>
  <si>
    <t xml:space="preserve">u eurima </t>
  </si>
  <si>
    <t xml:space="preserve">NAZIV PRIMATELJA </t>
  </si>
  <si>
    <t xml:space="preserve">OIB PRIMATELJA </t>
  </si>
  <si>
    <t xml:space="preserve">SJEDIŠTE/ PREBIVALIŠTE PRIMATELJA </t>
  </si>
  <si>
    <t>NAČIN OBJAVE</t>
  </si>
  <si>
    <t xml:space="preserve">KONTO </t>
  </si>
  <si>
    <t xml:space="preserve">VRSTE RASHODA / IZDATKA </t>
  </si>
  <si>
    <t>GDPR</t>
  </si>
  <si>
    <t xml:space="preserve">SLUŽBENA PUTOVANJA </t>
  </si>
  <si>
    <t>KARLOVAC</t>
  </si>
  <si>
    <t>ZAGREB</t>
  </si>
  <si>
    <t>UKUPNO</t>
  </si>
  <si>
    <t xml:space="preserve">STRUČNO USAVRŠAVANJE ZAPOSLENIKA </t>
  </si>
  <si>
    <t xml:space="preserve">UREDSKI MATERIJAL I OSTALI MATERIJALNI RASHODI </t>
  </si>
  <si>
    <t xml:space="preserve">UKUPNO </t>
  </si>
  <si>
    <t xml:space="preserve">USLUGE TELEFONA, INTERNETA, POŠTE I PRIJEVOZA </t>
  </si>
  <si>
    <t xml:space="preserve">ZAGREB </t>
  </si>
  <si>
    <t xml:space="preserve">EKORRE DIGITAL </t>
  </si>
  <si>
    <t xml:space="preserve">TASK INFORMACIJSKI SUSTAVI </t>
  </si>
  <si>
    <t xml:space="preserve">OSTALE USLUGE </t>
  </si>
  <si>
    <t xml:space="preserve">NAKNADE TROŠKOVE OSOBAMA IZVAN RADNOG ODNOSA </t>
  </si>
  <si>
    <t>RIJEKA</t>
  </si>
  <si>
    <t xml:space="preserve">DRŽAVNI PRORAČUN </t>
  </si>
  <si>
    <t xml:space="preserve">PRIVREDNA BANKA ZAGREB </t>
  </si>
  <si>
    <t>02535697732</t>
  </si>
  <si>
    <t xml:space="preserve">BANKARSKE USLUGE I USLUGE PLATNOG PROMETA </t>
  </si>
  <si>
    <t>DUGA RESA</t>
  </si>
  <si>
    <t>KATEGORIJA 2</t>
  </si>
  <si>
    <t xml:space="preserve">NAČIN OBJAVE ISPLAĆENOG IZNOSA </t>
  </si>
  <si>
    <t xml:space="preserve">VRSTA RASHODA I IZDATKA </t>
  </si>
  <si>
    <t xml:space="preserve">3111 BRUTO PLAĆE </t>
  </si>
  <si>
    <t xml:space="preserve">3132 DOPRINOSI NA BRUTO </t>
  </si>
  <si>
    <t>3114 BRUTO PLAĆA ZA POSEBNE UVJETE RADA</t>
  </si>
  <si>
    <t>3121 OSTALI RASHODI ZA ZAPOSLENE</t>
  </si>
  <si>
    <t xml:space="preserve">3237 INTELEKTUALNE I OSOBNE USLUGE </t>
  </si>
  <si>
    <t xml:space="preserve">EUROHERC OSIGURANJE </t>
  </si>
  <si>
    <t xml:space="preserve">PREMIJE OSIGURANJA </t>
  </si>
  <si>
    <t>BIRKIĆ DRAŽENKA</t>
  </si>
  <si>
    <t>TOPUSKO</t>
  </si>
  <si>
    <t>ŠTEDUL IVAN</t>
  </si>
  <si>
    <t>COMEL</t>
  </si>
  <si>
    <t>HEP-OPSKRBA</t>
  </si>
  <si>
    <t>GRADSKA TOPLANA</t>
  </si>
  <si>
    <t>ENERGIJA</t>
  </si>
  <si>
    <t>SITAN INVENTAR I AUTOGUME</t>
  </si>
  <si>
    <t>HP - HRVATSKA POŠTA</t>
  </si>
  <si>
    <t>VELIKA GORICA</t>
  </si>
  <si>
    <t>A1 HRVATSKA</t>
  </si>
  <si>
    <t>HRVATSKI TELEKOM</t>
  </si>
  <si>
    <t>GRAD KARLOVAC</t>
  </si>
  <si>
    <t>TISKARA PEČARIĆ-RADOČAJ</t>
  </si>
  <si>
    <t>STUDENTSKI CENTAR KARLOVAC</t>
  </si>
  <si>
    <t>VARAŽDIN</t>
  </si>
  <si>
    <t>FINANCIJSKA AGENCIJA</t>
  </si>
  <si>
    <t>SIGURNOST KARLOVAC</t>
  </si>
  <si>
    <t>REPREZENTACIJA</t>
  </si>
  <si>
    <t>INTELEKTUALNE I OSOBNE USLUGE</t>
  </si>
  <si>
    <t>SISAK</t>
  </si>
  <si>
    <t>MATERIJAL I SIROVINE</t>
  </si>
  <si>
    <t>RAČUNALNE USLUGE</t>
  </si>
  <si>
    <t>PRISTOJBE I NAKNADE</t>
  </si>
  <si>
    <t>ZAKUPNINE I NAJAMNINE</t>
  </si>
  <si>
    <t>BLAŽIĆ MARIJANA</t>
  </si>
  <si>
    <t>DUMIĆ TOMISLAV</t>
  </si>
  <si>
    <t> 68419124305</t>
  </si>
  <si>
    <t>USLUGE PROMIDŽBE I INFORMIRANJA</t>
  </si>
  <si>
    <t>OSIJEK</t>
  </si>
  <si>
    <t>USLUGE TEKUĆEG I INVEST.ODRŽAVANJA</t>
  </si>
  <si>
    <t>TAPESS</t>
  </si>
  <si>
    <t>KUKULJANOVO</t>
  </si>
  <si>
    <t>OSTALE NAKNADE GRAĐANIMA I KUĆANSTVIMA U NOVCU</t>
  </si>
  <si>
    <t xml:space="preserve">NAZIV ISPLATITELJA: VELEUČILIŠTE U KARLOVCU </t>
  </si>
  <si>
    <t>PREHRAMBENO-TEHNOLOŠKI FAKULTET OSIJEK</t>
  </si>
  <si>
    <t>MET CROATIA ENERGY TRADE</t>
  </si>
  <si>
    <t>AUTOPROMET</t>
  </si>
  <si>
    <t>FOTONAPON</t>
  </si>
  <si>
    <t>NACIONALNA I SVEUČILIŠNA KNJIŽNICA</t>
  </si>
  <si>
    <t> 32603881196</t>
  </si>
  <si>
    <t>SLUNJ</t>
  </si>
  <si>
    <t>NAZIV ISPLATITELJA: VELEUČILIŠTE U KARLOVCU</t>
  </si>
  <si>
    <t>SLIJEPČEVIĆ VEDRAN</t>
  </si>
  <si>
    <t>DONJA ZDENČINA</t>
  </si>
  <si>
    <t>OŽURA MARKO</t>
  </si>
  <si>
    <t>POPOVIĆ NINA</t>
  </si>
  <si>
    <t>ČLANARINE I NORME</t>
  </si>
  <si>
    <t>TEA BAREŠIĆ</t>
  </si>
  <si>
    <t>EMANUEL PETROVIĆ</t>
  </si>
  <si>
    <t>ANTONIO JELAŠ</t>
  </si>
  <si>
    <t>TIN RENDULIĆ</t>
  </si>
  <si>
    <t>RENE BITURAJAC</t>
  </si>
  <si>
    <t>ELENA HLAJ</t>
  </si>
  <si>
    <t>BARBARA SALOPEK</t>
  </si>
  <si>
    <t>FILIP HAJSAN</t>
  </si>
  <si>
    <t>GORA HARI RUDAN</t>
  </si>
  <si>
    <t>UREDSKA OPREMA I NAMJEŠTAJ</t>
  </si>
  <si>
    <t>KEFO</t>
  </si>
  <si>
    <t>UREĐAJI, STROJEVI I OPREMA ZA OSTALE NAMJENE</t>
  </si>
  <si>
    <t>ISPLATE SREDSTAVA ZA RAZDOBLJE: VELJAČA 2026.</t>
  </si>
  <si>
    <t>UKUPNO ZA VELJAČA 2026.</t>
  </si>
  <si>
    <t>INFORMACIJA O TROŠENJU SREDSTAVA ZA VELJAČA 2026.</t>
  </si>
  <si>
    <t>KONOBA KOSTANJAC</t>
  </si>
  <si>
    <t>METUS</t>
  </si>
  <si>
    <t>SVETA NEDJELJA</t>
  </si>
  <si>
    <t>INTERDENT</t>
  </si>
  <si>
    <t>ZAGREBINSPEKT</t>
  </si>
  <si>
    <t>SECURITAS</t>
  </si>
  <si>
    <t>PINO KONZALTING</t>
  </si>
  <si>
    <t>MMM AGRAMSERVIS</t>
  </si>
  <si>
    <t>VER VITA</t>
  </si>
  <si>
    <t>UPHA</t>
  </si>
  <si>
    <t>EKONOMSKI FAKULTET ZAGREB</t>
  </si>
  <si>
    <t>MD-047</t>
  </si>
  <si>
    <t>SONUS ART</t>
  </si>
  <si>
    <t>NARODNE NOVINE</t>
  </si>
  <si>
    <t>FAKULTET ZDRAVSTVENIH STUDIJA</t>
  </si>
  <si>
    <t>RU-VE</t>
  </si>
  <si>
    <t>LULIĆ SLAVEN</t>
  </si>
  <si>
    <t>PAVKOVIĆ SILVIJA</t>
  </si>
  <si>
    <t>JASTREBARSKO</t>
  </si>
  <si>
    <t>ŠARIĆ GORAN</t>
  </si>
  <si>
    <t>CIBULKA MIRJANA</t>
  </si>
  <si>
    <t>POLOVIĆ MIRJANA</t>
  </si>
  <si>
    <t>RUJEVČAN DAVORKA</t>
  </si>
  <si>
    <t>VOJNOVIĆ BRUNO</t>
  </si>
  <si>
    <t>KLIČARIĆ MAJA</t>
  </si>
  <si>
    <t>MESIĆ ZRINKA</t>
  </si>
  <si>
    <t>VARIČAK IVANA</t>
  </si>
  <si>
    <t>FEHERVARI TAMARA</t>
  </si>
  <si>
    <t>PRAHOVIĆ MARKO</t>
  </si>
  <si>
    <t>BARILOVIĆ</t>
  </si>
  <si>
    <t xml:space="preserve">ŽAKULA MANUELA </t>
  </si>
  <si>
    <t>ŽGELA JURE</t>
  </si>
  <si>
    <t>DRVONA</t>
  </si>
  <si>
    <r>
      <t> </t>
    </r>
    <r>
      <rPr>
        <sz val="11"/>
        <color rgb="FF000000"/>
        <rFont val="Calibri"/>
        <family val="2"/>
        <charset val="238"/>
        <scheme val="minor"/>
      </rPr>
      <t> 09371680761</t>
    </r>
  </si>
  <si>
    <t>IN AUTOMATIKA</t>
  </si>
  <si>
    <t>24690129373 </t>
  </si>
  <si>
    <t>SCHINDLER</t>
  </si>
  <si>
    <t>OBRT HOBOTNICA</t>
  </si>
  <si>
    <t>SVEUČILIŠTE SJEVER</t>
  </si>
  <si>
    <t>KOPRIVNICA</t>
  </si>
  <si>
    <t>FAKULTET KEMIJSKOG INŽENJERSTVA I TEHNOLOGIJE</t>
  </si>
  <si>
    <t> 71259740533 </t>
  </si>
  <si>
    <t>AMSTERDAM</t>
  </si>
  <si>
    <t>MACROGEN EUROPE</t>
  </si>
  <si>
    <t>STUDIO TISAK</t>
  </si>
  <si>
    <t>40604938784 </t>
  </si>
  <si>
    <t xml:space="preserve">TRGOVAČKO-UGOSTITELJSKA ŠKOLA </t>
  </si>
  <si>
    <t>HRT</t>
  </si>
  <si>
    <t>8EWQ2UQKS07AKK8ANH81</t>
  </si>
  <si>
    <t>NEW YORK</t>
  </si>
  <si>
    <t xml:space="preserve">E PLUS </t>
  </si>
  <si>
    <t>DONJI STUPNIK</t>
  </si>
  <si>
    <t>OBVEZE ZA JAMČEVNE POLOGE</t>
  </si>
  <si>
    <t>96371000697 </t>
  </si>
  <si>
    <t> 77209285118</t>
  </si>
  <si>
    <t>MDPI</t>
  </si>
  <si>
    <t>BASEL</t>
  </si>
  <si>
    <t>RESEARCH LEAGUES</t>
  </si>
  <si>
    <t>PARIZ</t>
  </si>
  <si>
    <t>2-5-0045440</t>
  </si>
  <si>
    <t>2-5-0045441</t>
  </si>
  <si>
    <t>2-5-0045442</t>
  </si>
  <si>
    <t>DEUTSCHE BANK TRUST COMPANY AMERICAS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</si>
</sst>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20" x14ac:knownFonts="1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name val="Calibri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2"/>
      <color rgb="FFFF0000"/>
      <name val="Arial"/>
      <family val="2"/>
      <charset val="238"/>
    </font>
    <font>
      <b/>
      <sz val="10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001D35"/>
      <name val="Calibri"/>
      <family val="2"/>
      <charset val="238"/>
      <scheme val="minor"/>
    </font>
    <font>
      <sz val="11"/>
      <color rgb="FF0A0A0A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9"/>
      <color rgb="FF0A0A0A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0" fillId="0" borderId="0" xfId="0" applyBorder="1"/>
    <xf numFmtId="0" fontId="2" fillId="0" borderId="0" xfId="0" applyFont="1"/>
    <xf numFmtId="0" fontId="3" fillId="0" borderId="0" xfId="0" applyFont="1"/>
    <xf numFmtId="0" fontId="5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8" fillId="0" borderId="1" xfId="0" applyFont="1" applyBorder="1"/>
    <xf numFmtId="0" fontId="8" fillId="0" borderId="1" xfId="0" applyFont="1" applyBorder="1" applyAlignment="1">
      <alignment horizontal="left" vertical="top"/>
    </xf>
    <xf numFmtId="0" fontId="8" fillId="0" borderId="1" xfId="0" applyFont="1" applyBorder="1" applyAlignment="1">
      <alignment horizontal="right"/>
    </xf>
    <xf numFmtId="2" fontId="8" fillId="0" borderId="1" xfId="0" applyNumberFormat="1" applyFont="1" applyBorder="1"/>
    <xf numFmtId="0" fontId="11" fillId="0" borderId="0" xfId="0" applyFont="1"/>
    <xf numFmtId="0" fontId="10" fillId="0" borderId="0" xfId="0" applyFont="1"/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top"/>
    </xf>
    <xf numFmtId="0" fontId="10" fillId="0" borderId="1" xfId="0" applyFont="1" applyBorder="1" applyAlignment="1">
      <alignment horizontal="right"/>
    </xf>
    <xf numFmtId="4" fontId="11" fillId="0" borderId="1" xfId="0" applyNumberFormat="1" applyFont="1" applyBorder="1" applyAlignment="1">
      <alignment horizontal="center"/>
    </xf>
    <xf numFmtId="0" fontId="10" fillId="0" borderId="1" xfId="0" applyFont="1" applyBorder="1"/>
    <xf numFmtId="0" fontId="10" fillId="0" borderId="3" xfId="0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0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right"/>
    </xf>
    <xf numFmtId="0" fontId="11" fillId="0" borderId="1" xfId="0" applyFont="1" applyBorder="1"/>
    <xf numFmtId="2" fontId="11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right"/>
    </xf>
    <xf numFmtId="0" fontId="8" fillId="0" borderId="0" xfId="0" applyFont="1" applyBorder="1" applyAlignment="1">
      <alignment horizontal="center" vertical="center"/>
    </xf>
    <xf numFmtId="3" fontId="12" fillId="0" borderId="1" xfId="0" applyNumberFormat="1" applyFont="1" applyBorder="1"/>
    <xf numFmtId="0" fontId="8" fillId="0" borderId="0" xfId="0" applyFont="1" applyBorder="1" applyAlignment="1">
      <alignment vertical="center"/>
    </xf>
    <xf numFmtId="0" fontId="11" fillId="0" borderId="4" xfId="0" applyFont="1" applyBorder="1" applyAlignment="1">
      <alignment horizontal="left" vertical="top"/>
    </xf>
    <xf numFmtId="2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top"/>
    </xf>
    <xf numFmtId="0" fontId="10" fillId="0" borderId="1" xfId="0" applyFont="1" applyBorder="1" applyAlignment="1">
      <alignment horizontal="center"/>
    </xf>
    <xf numFmtId="0" fontId="13" fillId="0" borderId="1" xfId="0" applyFont="1" applyBorder="1"/>
    <xf numFmtId="0" fontId="13" fillId="0" borderId="1" xfId="0" applyFont="1" applyBorder="1" applyAlignment="1">
      <alignment horizontal="right"/>
    </xf>
    <xf numFmtId="0" fontId="14" fillId="0" borderId="1" xfId="0" applyFont="1" applyBorder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4" fontId="7" fillId="0" borderId="1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top"/>
    </xf>
    <xf numFmtId="49" fontId="7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4" xfId="0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Border="1"/>
    <xf numFmtId="0" fontId="7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8" fillId="0" borderId="0" xfId="0" applyFont="1" applyAlignment="1"/>
    <xf numFmtId="0" fontId="6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4" fontId="7" fillId="0" borderId="4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6" fillId="0" borderId="0" xfId="0" applyFont="1"/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15" fillId="0" borderId="0" xfId="0" applyFont="1" applyAlignment="1">
      <alignment horizontal="center" vertical="center"/>
    </xf>
    <xf numFmtId="0" fontId="6" fillId="0" borderId="1" xfId="0" applyFont="1" applyBorder="1"/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0" fontId="14" fillId="0" borderId="0" xfId="0" applyFont="1"/>
    <xf numFmtId="49" fontId="7" fillId="0" borderId="3" xfId="0" applyNumberFormat="1" applyFont="1" applyBorder="1" applyAlignment="1">
      <alignment horizontal="center" vertical="center"/>
    </xf>
    <xf numFmtId="0" fontId="17" fillId="0" borderId="1" xfId="0" applyFont="1" applyBorder="1"/>
    <xf numFmtId="0" fontId="1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right"/>
    </xf>
    <xf numFmtId="4" fontId="7" fillId="0" borderId="5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right"/>
    </xf>
    <xf numFmtId="4" fontId="11" fillId="0" borderId="5" xfId="0" applyNumberFormat="1" applyFont="1" applyBorder="1" applyAlignment="1">
      <alignment horizontal="center"/>
    </xf>
    <xf numFmtId="0" fontId="10" fillId="0" borderId="4" xfId="0" applyFont="1" applyBorder="1"/>
    <xf numFmtId="164" fontId="7" fillId="0" borderId="1" xfId="0" applyNumberFormat="1" applyFont="1" applyBorder="1" applyAlignment="1">
      <alignment horizontal="right"/>
    </xf>
    <xf numFmtId="4" fontId="7" fillId="0" borderId="1" xfId="0" applyNumberFormat="1" applyFont="1" applyBorder="1"/>
    <xf numFmtId="0" fontId="7" fillId="0" borderId="1" xfId="0" applyFont="1" applyBorder="1" applyAlignment="1">
      <alignment horizontal="left"/>
    </xf>
    <xf numFmtId="4" fontId="6" fillId="0" borderId="1" xfId="0" applyNumberFormat="1" applyFont="1" applyBorder="1"/>
    <xf numFmtId="0" fontId="19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43"/>
  <sheetViews>
    <sheetView zoomScaleNormal="100" workbookViewId="0">
      <selection activeCell="A127" sqref="A127"/>
    </sheetView>
  </sheetViews>
  <sheetFormatPr defaultColWidth="9.140625" defaultRowHeight="12.75" x14ac:dyDescent="0.2"/>
  <cols>
    <col min="1" max="1" width="54.85546875" style="59" customWidth="1"/>
    <col min="2" max="2" width="20.140625" style="2" customWidth="1"/>
    <col min="3" max="3" width="23.140625" style="2" customWidth="1"/>
    <col min="4" max="4" width="24.42578125" style="2" customWidth="1"/>
    <col min="5" max="5" width="11.85546875" style="2" customWidth="1"/>
    <col min="6" max="6" width="52.5703125" style="2" customWidth="1"/>
    <col min="7" max="16384" width="9.140625" style="2"/>
  </cols>
  <sheetData>
    <row r="1" spans="1:8" ht="15" x14ac:dyDescent="0.25">
      <c r="A1" s="58" t="s">
        <v>72</v>
      </c>
      <c r="B1" s="14"/>
      <c r="C1" s="14"/>
      <c r="D1" s="15"/>
      <c r="E1" s="15"/>
      <c r="F1" s="15"/>
    </row>
    <row r="2" spans="1:8" ht="15" x14ac:dyDescent="0.25">
      <c r="A2" s="58" t="s">
        <v>98</v>
      </c>
      <c r="B2" s="14"/>
      <c r="C2" s="14"/>
      <c r="D2" s="15"/>
      <c r="E2" s="15"/>
      <c r="F2" s="15"/>
    </row>
    <row r="3" spans="1:8" ht="15" x14ac:dyDescent="0.25">
      <c r="A3" s="58" t="s">
        <v>0</v>
      </c>
      <c r="B3" s="15"/>
      <c r="C3" s="15"/>
      <c r="D3" s="15"/>
      <c r="E3" s="15"/>
      <c r="F3" s="87" t="s">
        <v>1</v>
      </c>
    </row>
    <row r="4" spans="1:8" s="8" customFormat="1" ht="30" x14ac:dyDescent="0.2">
      <c r="A4" s="61" t="s">
        <v>2</v>
      </c>
      <c r="B4" s="62" t="s">
        <v>3</v>
      </c>
      <c r="C4" s="76" t="s">
        <v>4</v>
      </c>
      <c r="D4" s="62" t="s">
        <v>5</v>
      </c>
      <c r="E4" s="62" t="s">
        <v>6</v>
      </c>
      <c r="F4" s="62" t="s">
        <v>7</v>
      </c>
      <c r="G4" s="32"/>
      <c r="H4" s="32"/>
    </row>
    <row r="5" spans="1:8" s="51" customFormat="1" ht="15" x14ac:dyDescent="0.2">
      <c r="A5" s="41" t="s">
        <v>117</v>
      </c>
      <c r="B5" s="40" t="s">
        <v>8</v>
      </c>
      <c r="C5" s="54" t="s">
        <v>10</v>
      </c>
      <c r="D5" s="42">
        <v>64.599999999999994</v>
      </c>
      <c r="E5" s="40">
        <v>3211</v>
      </c>
      <c r="F5" s="40" t="s">
        <v>9</v>
      </c>
      <c r="G5" s="30"/>
      <c r="H5" s="30"/>
    </row>
    <row r="6" spans="1:8" s="51" customFormat="1" ht="15" x14ac:dyDescent="0.2">
      <c r="A6" s="41" t="s">
        <v>118</v>
      </c>
      <c r="B6" s="40" t="s">
        <v>8</v>
      </c>
      <c r="C6" s="54" t="s">
        <v>119</v>
      </c>
      <c r="D6" s="42">
        <v>15</v>
      </c>
      <c r="E6" s="40">
        <v>3211</v>
      </c>
      <c r="F6" s="40" t="s">
        <v>9</v>
      </c>
      <c r="G6" s="30"/>
      <c r="H6" s="30"/>
    </row>
    <row r="7" spans="1:8" s="51" customFormat="1" ht="15" x14ac:dyDescent="0.2">
      <c r="A7" s="41" t="s">
        <v>84</v>
      </c>
      <c r="B7" s="40" t="s">
        <v>8</v>
      </c>
      <c r="C7" s="54" t="s">
        <v>10</v>
      </c>
      <c r="D7" s="42">
        <v>15</v>
      </c>
      <c r="E7" s="40">
        <v>3211</v>
      </c>
      <c r="F7" s="40" t="s">
        <v>9</v>
      </c>
      <c r="G7" s="30"/>
      <c r="H7" s="30"/>
    </row>
    <row r="8" spans="1:8" s="51" customFormat="1" ht="15" x14ac:dyDescent="0.2">
      <c r="A8" s="41" t="s">
        <v>120</v>
      </c>
      <c r="B8" s="40" t="s">
        <v>8</v>
      </c>
      <c r="C8" s="54" t="s">
        <v>11</v>
      </c>
      <c r="D8" s="42">
        <v>52.4</v>
      </c>
      <c r="E8" s="40">
        <v>3211</v>
      </c>
      <c r="F8" s="40" t="s">
        <v>9</v>
      </c>
      <c r="G8" s="30"/>
      <c r="H8" s="30"/>
    </row>
    <row r="9" spans="1:8" s="51" customFormat="1" ht="15" x14ac:dyDescent="0.2">
      <c r="A9" s="41" t="s">
        <v>121</v>
      </c>
      <c r="B9" s="40" t="s">
        <v>8</v>
      </c>
      <c r="C9" s="54" t="s">
        <v>10</v>
      </c>
      <c r="D9" s="42">
        <v>15</v>
      </c>
      <c r="E9" s="40">
        <v>3211</v>
      </c>
      <c r="F9" s="40" t="s">
        <v>9</v>
      </c>
      <c r="G9" s="30"/>
      <c r="H9" s="30"/>
    </row>
    <row r="10" spans="1:8" s="51" customFormat="1" ht="15" x14ac:dyDescent="0.2">
      <c r="A10" s="41" t="s">
        <v>122</v>
      </c>
      <c r="B10" s="40" t="s">
        <v>8</v>
      </c>
      <c r="C10" s="54" t="s">
        <v>27</v>
      </c>
      <c r="D10" s="42">
        <v>131.80000000000001</v>
      </c>
      <c r="E10" s="40">
        <v>3211</v>
      </c>
      <c r="F10" s="40" t="s">
        <v>9</v>
      </c>
      <c r="G10" s="30"/>
      <c r="H10" s="30"/>
    </row>
    <row r="11" spans="1:8" s="51" customFormat="1" ht="15" x14ac:dyDescent="0.2">
      <c r="A11" s="41" t="s">
        <v>123</v>
      </c>
      <c r="B11" s="40" t="s">
        <v>8</v>
      </c>
      <c r="C11" s="54" t="s">
        <v>10</v>
      </c>
      <c r="D11" s="42">
        <v>84.6</v>
      </c>
      <c r="E11" s="40">
        <v>3211</v>
      </c>
      <c r="F11" s="40" t="s">
        <v>9</v>
      </c>
      <c r="G11" s="30"/>
      <c r="H11" s="30"/>
    </row>
    <row r="12" spans="1:8" s="51" customFormat="1" ht="15" x14ac:dyDescent="0.2">
      <c r="A12" s="41" t="s">
        <v>124</v>
      </c>
      <c r="B12" s="40" t="s">
        <v>8</v>
      </c>
      <c r="C12" s="54" t="s">
        <v>10</v>
      </c>
      <c r="D12" s="42">
        <v>49</v>
      </c>
      <c r="E12" s="40">
        <v>3211</v>
      </c>
      <c r="F12" s="40" t="s">
        <v>9</v>
      </c>
      <c r="G12" s="30"/>
      <c r="H12" s="30"/>
    </row>
    <row r="13" spans="1:8" s="51" customFormat="1" ht="15" x14ac:dyDescent="0.2">
      <c r="A13" s="41" t="s">
        <v>125</v>
      </c>
      <c r="B13" s="40" t="s">
        <v>8</v>
      </c>
      <c r="C13" s="54" t="s">
        <v>10</v>
      </c>
      <c r="D13" s="42">
        <v>73.599999999999994</v>
      </c>
      <c r="E13" s="40">
        <v>3211</v>
      </c>
      <c r="F13" s="40" t="s">
        <v>9</v>
      </c>
      <c r="G13" s="30"/>
      <c r="H13" s="30"/>
    </row>
    <row r="14" spans="1:8" s="51" customFormat="1" ht="15" x14ac:dyDescent="0.2">
      <c r="A14" s="41" t="s">
        <v>126</v>
      </c>
      <c r="B14" s="40" t="s">
        <v>8</v>
      </c>
      <c r="C14" s="54" t="s">
        <v>11</v>
      </c>
      <c r="D14" s="42">
        <v>15</v>
      </c>
      <c r="E14" s="40">
        <v>3211</v>
      </c>
      <c r="F14" s="40" t="s">
        <v>9</v>
      </c>
      <c r="G14" s="30"/>
      <c r="H14" s="30"/>
    </row>
    <row r="15" spans="1:8" s="51" customFormat="1" ht="15" x14ac:dyDescent="0.2">
      <c r="A15" s="41" t="s">
        <v>127</v>
      </c>
      <c r="B15" s="40" t="s">
        <v>8</v>
      </c>
      <c r="C15" s="54" t="s">
        <v>10</v>
      </c>
      <c r="D15" s="42">
        <v>15</v>
      </c>
      <c r="E15" s="40">
        <v>3211</v>
      </c>
      <c r="F15" s="40" t="s">
        <v>9</v>
      </c>
      <c r="G15" s="30"/>
      <c r="H15" s="30"/>
    </row>
    <row r="16" spans="1:8" s="51" customFormat="1" ht="15" x14ac:dyDescent="0.2">
      <c r="A16" s="41" t="s">
        <v>127</v>
      </c>
      <c r="B16" s="40" t="s">
        <v>8</v>
      </c>
      <c r="C16" s="54" t="s">
        <v>10</v>
      </c>
      <c r="D16" s="42">
        <v>15</v>
      </c>
      <c r="E16" s="40">
        <v>3211</v>
      </c>
      <c r="F16" s="40" t="s">
        <v>9</v>
      </c>
      <c r="G16" s="30"/>
      <c r="H16" s="30"/>
    </row>
    <row r="17" spans="1:8" s="51" customFormat="1" ht="15" x14ac:dyDescent="0.2">
      <c r="A17" s="41" t="s">
        <v>128</v>
      </c>
      <c r="B17" s="40" t="s">
        <v>8</v>
      </c>
      <c r="C17" s="54" t="s">
        <v>10</v>
      </c>
      <c r="D17" s="42">
        <v>329.4</v>
      </c>
      <c r="E17" s="40">
        <v>3211</v>
      </c>
      <c r="F17" s="40" t="s">
        <v>9</v>
      </c>
      <c r="G17" s="30"/>
      <c r="H17" s="30"/>
    </row>
    <row r="18" spans="1:8" s="51" customFormat="1" ht="15" x14ac:dyDescent="0.2">
      <c r="A18" s="41" t="s">
        <v>129</v>
      </c>
      <c r="B18" s="40" t="s">
        <v>8</v>
      </c>
      <c r="C18" s="54" t="s">
        <v>130</v>
      </c>
      <c r="D18" s="42">
        <v>59.8</v>
      </c>
      <c r="E18" s="40">
        <v>3211</v>
      </c>
      <c r="F18" s="40" t="s">
        <v>9</v>
      </c>
      <c r="G18" s="30"/>
      <c r="H18" s="30"/>
    </row>
    <row r="19" spans="1:8" s="51" customFormat="1" ht="15" x14ac:dyDescent="0.2">
      <c r="A19" s="41" t="s">
        <v>131</v>
      </c>
      <c r="B19" s="40" t="s">
        <v>8</v>
      </c>
      <c r="C19" s="54" t="s">
        <v>10</v>
      </c>
      <c r="D19" s="42">
        <v>53</v>
      </c>
      <c r="E19" s="40">
        <v>3211</v>
      </c>
      <c r="F19" s="40" t="s">
        <v>9</v>
      </c>
      <c r="G19" s="30"/>
      <c r="H19" s="30"/>
    </row>
    <row r="20" spans="1:8" s="51" customFormat="1" ht="15" x14ac:dyDescent="0.2">
      <c r="A20" s="41" t="s">
        <v>132</v>
      </c>
      <c r="B20" s="40" t="s">
        <v>8</v>
      </c>
      <c r="C20" s="54" t="s">
        <v>10</v>
      </c>
      <c r="D20" s="42">
        <v>21.5</v>
      </c>
      <c r="E20" s="40">
        <v>3211</v>
      </c>
      <c r="F20" s="40" t="s">
        <v>9</v>
      </c>
      <c r="G20" s="30"/>
      <c r="H20" s="30"/>
    </row>
    <row r="21" spans="1:8" s="8" customFormat="1" ht="15" x14ac:dyDescent="0.2">
      <c r="A21" s="41" t="s">
        <v>81</v>
      </c>
      <c r="B21" s="40" t="s">
        <v>8</v>
      </c>
      <c r="C21" s="54" t="s">
        <v>82</v>
      </c>
      <c r="D21" s="42">
        <v>179.8</v>
      </c>
      <c r="E21" s="40">
        <v>3211</v>
      </c>
      <c r="F21" s="40" t="s">
        <v>9</v>
      </c>
      <c r="G21" s="32"/>
      <c r="H21" s="32"/>
    </row>
    <row r="22" spans="1:8" s="56" customFormat="1" ht="15" x14ac:dyDescent="0.2">
      <c r="A22" s="41" t="s">
        <v>81</v>
      </c>
      <c r="B22" s="40" t="s">
        <v>8</v>
      </c>
      <c r="C22" s="54" t="s">
        <v>82</v>
      </c>
      <c r="D22" s="42">
        <v>106</v>
      </c>
      <c r="E22" s="40">
        <v>3211</v>
      </c>
      <c r="F22" s="40" t="s">
        <v>9</v>
      </c>
      <c r="G22" s="55"/>
      <c r="H22" s="55"/>
    </row>
    <row r="23" spans="1:8" s="51" customFormat="1" ht="15" x14ac:dyDescent="0.2">
      <c r="A23" s="41" t="s">
        <v>81</v>
      </c>
      <c r="B23" s="40" t="s">
        <v>8</v>
      </c>
      <c r="C23" s="54" t="s">
        <v>82</v>
      </c>
      <c r="D23" s="42">
        <v>189.2</v>
      </c>
      <c r="E23" s="40">
        <v>3211</v>
      </c>
      <c r="F23" s="40" t="s">
        <v>9</v>
      </c>
      <c r="G23" s="30"/>
      <c r="H23" s="30"/>
    </row>
    <row r="24" spans="1:8" s="8" customFormat="1" ht="15" x14ac:dyDescent="0.2">
      <c r="A24" s="41" t="s">
        <v>38</v>
      </c>
      <c r="B24" s="40" t="s">
        <v>8</v>
      </c>
      <c r="C24" s="54" t="s">
        <v>39</v>
      </c>
      <c r="D24" s="44">
        <v>259.8</v>
      </c>
      <c r="E24" s="40">
        <v>3211</v>
      </c>
      <c r="F24" s="40" t="s">
        <v>9</v>
      </c>
      <c r="G24" s="32"/>
      <c r="H24" s="32"/>
    </row>
    <row r="25" spans="1:8" s="56" customFormat="1" ht="15" x14ac:dyDescent="0.2">
      <c r="A25" s="41" t="s">
        <v>38</v>
      </c>
      <c r="B25" s="40" t="s">
        <v>8</v>
      </c>
      <c r="C25" s="54" t="s">
        <v>39</v>
      </c>
      <c r="D25" s="44">
        <v>163</v>
      </c>
      <c r="E25" s="40">
        <v>3211</v>
      </c>
      <c r="F25" s="40" t="s">
        <v>9</v>
      </c>
      <c r="G25" s="55"/>
      <c r="H25" s="55"/>
    </row>
    <row r="26" spans="1:8" s="8" customFormat="1" ht="15" x14ac:dyDescent="0.2">
      <c r="A26" s="41" t="s">
        <v>83</v>
      </c>
      <c r="B26" s="40" t="s">
        <v>8</v>
      </c>
      <c r="C26" s="54" t="s">
        <v>10</v>
      </c>
      <c r="D26" s="42">
        <v>191.8</v>
      </c>
      <c r="E26" s="40">
        <v>3211</v>
      </c>
      <c r="F26" s="40" t="s">
        <v>9</v>
      </c>
      <c r="G26" s="32"/>
      <c r="H26" s="32"/>
    </row>
    <row r="27" spans="1:8" s="8" customFormat="1" ht="15" x14ac:dyDescent="0.2">
      <c r="A27" s="41" t="s">
        <v>83</v>
      </c>
      <c r="B27" s="40" t="s">
        <v>8</v>
      </c>
      <c r="C27" s="54" t="s">
        <v>10</v>
      </c>
      <c r="D27" s="42">
        <v>15</v>
      </c>
      <c r="E27" s="40">
        <v>3211</v>
      </c>
      <c r="F27" s="40" t="s">
        <v>9</v>
      </c>
      <c r="G27" s="32"/>
      <c r="H27" s="32"/>
    </row>
    <row r="28" spans="1:8" s="51" customFormat="1" ht="15" x14ac:dyDescent="0.2">
      <c r="A28" s="41" t="s">
        <v>83</v>
      </c>
      <c r="B28" s="40" t="s">
        <v>8</v>
      </c>
      <c r="C28" s="54" t="s">
        <v>10</v>
      </c>
      <c r="D28" s="42">
        <v>15</v>
      </c>
      <c r="E28" s="40">
        <v>3211</v>
      </c>
      <c r="F28" s="40" t="s">
        <v>9</v>
      </c>
      <c r="G28" s="30"/>
      <c r="H28" s="30"/>
    </row>
    <row r="29" spans="1:8" s="8" customFormat="1" ht="15" x14ac:dyDescent="0.2">
      <c r="A29" s="41" t="s">
        <v>40</v>
      </c>
      <c r="B29" s="40" t="s">
        <v>8</v>
      </c>
      <c r="C29" s="54" t="s">
        <v>10</v>
      </c>
      <c r="D29" s="42">
        <v>101.6</v>
      </c>
      <c r="E29" s="40">
        <v>3211</v>
      </c>
      <c r="F29" s="40" t="s">
        <v>9</v>
      </c>
      <c r="G29" s="32"/>
      <c r="H29" s="32"/>
    </row>
    <row r="30" spans="1:8" s="57" customFormat="1" ht="15" x14ac:dyDescent="0.2">
      <c r="A30" s="41" t="s">
        <v>40</v>
      </c>
      <c r="B30" s="40" t="s">
        <v>8</v>
      </c>
      <c r="C30" s="54" t="s">
        <v>10</v>
      </c>
      <c r="D30" s="42">
        <v>109.5</v>
      </c>
      <c r="E30" s="40">
        <v>3211</v>
      </c>
      <c r="F30" s="40" t="s">
        <v>9</v>
      </c>
      <c r="G30" s="32"/>
      <c r="H30" s="32"/>
    </row>
    <row r="31" spans="1:8" s="8" customFormat="1" ht="15" x14ac:dyDescent="0.2">
      <c r="A31" s="41" t="s">
        <v>63</v>
      </c>
      <c r="B31" s="40" t="s">
        <v>8</v>
      </c>
      <c r="C31" s="54" t="s">
        <v>10</v>
      </c>
      <c r="D31" s="42">
        <v>142.6</v>
      </c>
      <c r="E31" s="40">
        <v>3211</v>
      </c>
      <c r="F31" s="40" t="s">
        <v>9</v>
      </c>
      <c r="G31" s="32"/>
      <c r="H31" s="32"/>
    </row>
    <row r="32" spans="1:8" s="8" customFormat="1" ht="15" x14ac:dyDescent="0.2">
      <c r="A32" s="41" t="s">
        <v>63</v>
      </c>
      <c r="B32" s="40" t="s">
        <v>8</v>
      </c>
      <c r="C32" s="54" t="s">
        <v>10</v>
      </c>
      <c r="D32" s="42">
        <v>730.61</v>
      </c>
      <c r="E32" s="40">
        <v>3211</v>
      </c>
      <c r="F32" s="40" t="s">
        <v>9</v>
      </c>
      <c r="G32" s="32"/>
      <c r="H32" s="32"/>
    </row>
    <row r="33" spans="1:8" s="8" customFormat="1" ht="15" x14ac:dyDescent="0.2">
      <c r="A33" s="41" t="s">
        <v>64</v>
      </c>
      <c r="B33" s="40" t="s">
        <v>8</v>
      </c>
      <c r="C33" s="54" t="s">
        <v>11</v>
      </c>
      <c r="D33" s="42">
        <v>80</v>
      </c>
      <c r="E33" s="40">
        <v>3211</v>
      </c>
      <c r="F33" s="40" t="s">
        <v>9</v>
      </c>
      <c r="G33" s="32"/>
      <c r="H33" s="32"/>
    </row>
    <row r="34" spans="1:8" s="83" customFormat="1" ht="15" x14ac:dyDescent="0.25">
      <c r="A34" s="33" t="s">
        <v>12</v>
      </c>
      <c r="B34" s="89"/>
      <c r="C34" s="18"/>
      <c r="D34" s="90">
        <f>SUM(D5:D33)</f>
        <v>3293.61</v>
      </c>
      <c r="E34" s="91"/>
      <c r="F34" s="91"/>
    </row>
    <row r="35" spans="1:8" s="7" customFormat="1" ht="15" x14ac:dyDescent="0.25">
      <c r="A35" s="72" t="s">
        <v>156</v>
      </c>
      <c r="B35" s="86">
        <v>84838770814</v>
      </c>
      <c r="C35" s="40" t="s">
        <v>157</v>
      </c>
      <c r="D35" s="88">
        <v>4592.1499999999996</v>
      </c>
      <c r="E35" s="40">
        <v>3213</v>
      </c>
      <c r="F35" s="40" t="s">
        <v>13</v>
      </c>
    </row>
    <row r="36" spans="1:8" s="7" customFormat="1" ht="15" x14ac:dyDescent="0.25">
      <c r="A36" s="72" t="s">
        <v>158</v>
      </c>
      <c r="B36" s="48" t="s">
        <v>160</v>
      </c>
      <c r="C36" s="40" t="s">
        <v>159</v>
      </c>
      <c r="D36" s="88">
        <v>230.41</v>
      </c>
      <c r="E36" s="40">
        <v>3213</v>
      </c>
      <c r="F36" s="40" t="s">
        <v>13</v>
      </c>
    </row>
    <row r="37" spans="1:8" s="7" customFormat="1" ht="15" x14ac:dyDescent="0.25">
      <c r="A37" s="72" t="s">
        <v>158</v>
      </c>
      <c r="B37" s="48" t="s">
        <v>161</v>
      </c>
      <c r="C37" s="40" t="s">
        <v>159</v>
      </c>
      <c r="D37" s="88">
        <v>230.41</v>
      </c>
      <c r="E37" s="40">
        <v>3213</v>
      </c>
      <c r="F37" s="40" t="s">
        <v>13</v>
      </c>
    </row>
    <row r="38" spans="1:8" s="7" customFormat="1" ht="15" x14ac:dyDescent="0.25">
      <c r="A38" s="72" t="s">
        <v>158</v>
      </c>
      <c r="B38" s="48" t="s">
        <v>162</v>
      </c>
      <c r="C38" s="40" t="s">
        <v>159</v>
      </c>
      <c r="D38" s="88">
        <v>458.08</v>
      </c>
      <c r="E38" s="40">
        <v>3213</v>
      </c>
      <c r="F38" s="40" t="s">
        <v>13</v>
      </c>
    </row>
    <row r="39" spans="1:8" ht="15.75" x14ac:dyDescent="0.25">
      <c r="A39" s="17" t="s">
        <v>12</v>
      </c>
      <c r="B39" s="36"/>
      <c r="C39" s="18"/>
      <c r="D39" s="19">
        <f>SUM(D35:D38)</f>
        <v>5511.0499999999993</v>
      </c>
      <c r="E39" s="20"/>
      <c r="F39" s="31"/>
    </row>
    <row r="40" spans="1:8" s="7" customFormat="1" ht="15" x14ac:dyDescent="0.25">
      <c r="A40" s="41" t="s">
        <v>107</v>
      </c>
      <c r="B40" s="60">
        <v>2156897147</v>
      </c>
      <c r="C40" s="40" t="s">
        <v>11</v>
      </c>
      <c r="D40" s="49">
        <v>375</v>
      </c>
      <c r="E40" s="40">
        <v>3221</v>
      </c>
      <c r="F40" s="40" t="s">
        <v>14</v>
      </c>
    </row>
    <row r="41" spans="1:8" s="7" customFormat="1" ht="15" x14ac:dyDescent="0.25">
      <c r="A41" s="41" t="s">
        <v>41</v>
      </c>
      <c r="B41" s="40">
        <v>11085290021</v>
      </c>
      <c r="C41" s="40" t="s">
        <v>10</v>
      </c>
      <c r="D41" s="50">
        <v>96.76</v>
      </c>
      <c r="E41" s="40">
        <v>3221</v>
      </c>
      <c r="F41" s="40" t="s">
        <v>14</v>
      </c>
    </row>
    <row r="42" spans="1:8" s="7" customFormat="1" ht="15" x14ac:dyDescent="0.25">
      <c r="A42" s="41" t="s">
        <v>41</v>
      </c>
      <c r="B42" s="40">
        <v>11085290021</v>
      </c>
      <c r="C42" s="40" t="s">
        <v>10</v>
      </c>
      <c r="D42" s="50">
        <v>162.5</v>
      </c>
      <c r="E42" s="40"/>
      <c r="F42" s="40"/>
    </row>
    <row r="43" spans="1:8" s="7" customFormat="1" ht="15" x14ac:dyDescent="0.25">
      <c r="A43" s="41" t="s">
        <v>41</v>
      </c>
      <c r="B43" s="40">
        <v>11085290021</v>
      </c>
      <c r="C43" s="40" t="s">
        <v>10</v>
      </c>
      <c r="D43" s="50">
        <v>12</v>
      </c>
      <c r="E43" s="40">
        <v>3221</v>
      </c>
      <c r="F43" s="40" t="s">
        <v>14</v>
      </c>
    </row>
    <row r="44" spans="1:8" s="7" customFormat="1" ht="15" x14ac:dyDescent="0.25">
      <c r="A44" s="41" t="s">
        <v>69</v>
      </c>
      <c r="B44" s="48">
        <v>22248533094</v>
      </c>
      <c r="C44" s="40" t="s">
        <v>70</v>
      </c>
      <c r="D44" s="44">
        <v>656.41</v>
      </c>
      <c r="E44" s="40">
        <v>3221</v>
      </c>
      <c r="F44" s="40" t="s">
        <v>14</v>
      </c>
    </row>
    <row r="45" spans="1:8" s="7" customFormat="1" ht="15" x14ac:dyDescent="0.25">
      <c r="A45" s="41" t="s">
        <v>116</v>
      </c>
      <c r="B45" s="63">
        <v>88470929840</v>
      </c>
      <c r="C45" s="43" t="s">
        <v>103</v>
      </c>
      <c r="D45" s="44">
        <v>29</v>
      </c>
      <c r="E45" s="40">
        <v>3221</v>
      </c>
      <c r="F45" s="40" t="s">
        <v>14</v>
      </c>
    </row>
    <row r="46" spans="1:8" s="5" customFormat="1" ht="15" x14ac:dyDescent="0.25">
      <c r="A46" s="23" t="s">
        <v>12</v>
      </c>
      <c r="B46" s="16"/>
      <c r="C46" s="21"/>
      <c r="D46" s="22">
        <f>SUM(D40:D45)</f>
        <v>1331.67</v>
      </c>
      <c r="E46" s="16"/>
      <c r="F46" s="16"/>
    </row>
    <row r="47" spans="1:8" s="7" customFormat="1" ht="15" x14ac:dyDescent="0.25">
      <c r="A47" s="41" t="s">
        <v>116</v>
      </c>
      <c r="B47" s="63">
        <v>88470929840</v>
      </c>
      <c r="C47" s="43" t="s">
        <v>103</v>
      </c>
      <c r="D47" s="42">
        <v>240.18</v>
      </c>
      <c r="E47" s="40">
        <v>3222</v>
      </c>
      <c r="F47" s="40" t="s">
        <v>59</v>
      </c>
    </row>
    <row r="48" spans="1:8" s="7" customFormat="1" ht="15" x14ac:dyDescent="0.25">
      <c r="A48" s="41" t="s">
        <v>133</v>
      </c>
      <c r="B48" s="65">
        <v>42821181683</v>
      </c>
      <c r="C48" s="64" t="s">
        <v>10</v>
      </c>
      <c r="D48" s="42">
        <v>87.8</v>
      </c>
      <c r="E48" s="40">
        <v>3222</v>
      </c>
      <c r="F48" s="40" t="s">
        <v>59</v>
      </c>
    </row>
    <row r="49" spans="1:6" s="7" customFormat="1" ht="15" x14ac:dyDescent="0.25">
      <c r="A49" s="41" t="s">
        <v>96</v>
      </c>
      <c r="B49" s="66" t="s">
        <v>134</v>
      </c>
      <c r="C49" s="43" t="s">
        <v>58</v>
      </c>
      <c r="D49" s="42">
        <v>775.63</v>
      </c>
      <c r="E49" s="40">
        <v>3222</v>
      </c>
      <c r="F49" s="40" t="s">
        <v>59</v>
      </c>
    </row>
    <row r="50" spans="1:6" s="5" customFormat="1" ht="15" x14ac:dyDescent="0.25">
      <c r="A50" s="23" t="s">
        <v>12</v>
      </c>
      <c r="B50" s="52"/>
      <c r="C50" s="16"/>
      <c r="D50" s="22">
        <f>SUM(D47:D49)</f>
        <v>1103.6100000000001</v>
      </c>
      <c r="E50" s="16"/>
      <c r="F50" s="16"/>
    </row>
    <row r="51" spans="1:6" s="7" customFormat="1" ht="15" x14ac:dyDescent="0.25">
      <c r="A51" s="41" t="s">
        <v>42</v>
      </c>
      <c r="B51" s="40">
        <v>63073332379</v>
      </c>
      <c r="C51" s="40" t="s">
        <v>11</v>
      </c>
      <c r="D51" s="42">
        <v>3601.46</v>
      </c>
      <c r="E51" s="40">
        <v>3223</v>
      </c>
      <c r="F51" s="40" t="s">
        <v>44</v>
      </c>
    </row>
    <row r="52" spans="1:6" s="7" customFormat="1" ht="15" x14ac:dyDescent="0.25">
      <c r="A52" s="41" t="s">
        <v>74</v>
      </c>
      <c r="B52" s="47">
        <v>85106651596</v>
      </c>
      <c r="C52" s="40" t="s">
        <v>11</v>
      </c>
      <c r="D52" s="42">
        <v>1807.93</v>
      </c>
      <c r="E52" s="40">
        <v>3223</v>
      </c>
      <c r="F52" s="40" t="s">
        <v>44</v>
      </c>
    </row>
    <row r="53" spans="1:6" s="7" customFormat="1" ht="15" x14ac:dyDescent="0.25">
      <c r="A53" s="41" t="s">
        <v>43</v>
      </c>
      <c r="B53" s="40">
        <v>84300617934</v>
      </c>
      <c r="C53" s="40" t="s">
        <v>10</v>
      </c>
      <c r="D53" s="42">
        <v>1636.77</v>
      </c>
      <c r="E53" s="40">
        <v>3223</v>
      </c>
      <c r="F53" s="40" t="s">
        <v>44</v>
      </c>
    </row>
    <row r="54" spans="1:6" s="5" customFormat="1" ht="15" x14ac:dyDescent="0.25">
      <c r="A54" s="23" t="s">
        <v>12</v>
      </c>
      <c r="B54" s="16"/>
      <c r="C54" s="16"/>
      <c r="D54" s="22">
        <f>SUM(D51:D53)</f>
        <v>7046.16</v>
      </c>
      <c r="E54" s="16"/>
      <c r="F54" s="16"/>
    </row>
    <row r="55" spans="1:6" s="7" customFormat="1" ht="15" x14ac:dyDescent="0.25">
      <c r="A55" s="41" t="s">
        <v>135</v>
      </c>
      <c r="B55" s="67">
        <v>5793648226</v>
      </c>
      <c r="C55" s="40" t="s">
        <v>11</v>
      </c>
      <c r="D55" s="42">
        <v>178.3</v>
      </c>
      <c r="E55" s="40">
        <v>3225</v>
      </c>
      <c r="F55" s="40" t="s">
        <v>45</v>
      </c>
    </row>
    <row r="56" spans="1:6" s="5" customFormat="1" ht="15" x14ac:dyDescent="0.25">
      <c r="A56" s="23" t="s">
        <v>12</v>
      </c>
      <c r="B56" s="16"/>
      <c r="C56" s="16"/>
      <c r="D56" s="22">
        <f>SUM(D55)</f>
        <v>178.3</v>
      </c>
      <c r="E56" s="16"/>
      <c r="F56" s="16"/>
    </row>
    <row r="57" spans="1:6" s="7" customFormat="1" ht="15" x14ac:dyDescent="0.25">
      <c r="A57" s="41" t="s">
        <v>46</v>
      </c>
      <c r="B57" s="40">
        <v>87311810356</v>
      </c>
      <c r="C57" s="40" t="s">
        <v>47</v>
      </c>
      <c r="D57" s="42">
        <v>93.8</v>
      </c>
      <c r="E57" s="40">
        <v>3231</v>
      </c>
      <c r="F57" s="40" t="s">
        <v>16</v>
      </c>
    </row>
    <row r="58" spans="1:6" s="7" customFormat="1" ht="15" x14ac:dyDescent="0.25">
      <c r="A58" s="41" t="s">
        <v>46</v>
      </c>
      <c r="B58" s="40">
        <v>87311810356</v>
      </c>
      <c r="C58" s="40" t="s">
        <v>47</v>
      </c>
      <c r="D58" s="42">
        <v>4</v>
      </c>
      <c r="E58" s="40">
        <v>3231</v>
      </c>
      <c r="F58" s="40" t="s">
        <v>16</v>
      </c>
    </row>
    <row r="59" spans="1:6" s="7" customFormat="1" ht="15" x14ac:dyDescent="0.25">
      <c r="A59" s="41" t="s">
        <v>46</v>
      </c>
      <c r="B59" s="48">
        <v>87311810356</v>
      </c>
      <c r="C59" s="40" t="s">
        <v>47</v>
      </c>
      <c r="D59" s="42">
        <v>11.2</v>
      </c>
      <c r="E59" s="40">
        <v>3231</v>
      </c>
      <c r="F59" s="40" t="s">
        <v>16</v>
      </c>
    </row>
    <row r="60" spans="1:6" s="7" customFormat="1" ht="15" x14ac:dyDescent="0.25">
      <c r="A60" s="41" t="s">
        <v>75</v>
      </c>
      <c r="B60" s="40" t="s">
        <v>78</v>
      </c>
      <c r="C60" s="40" t="s">
        <v>79</v>
      </c>
      <c r="D60" s="42">
        <v>578.13</v>
      </c>
      <c r="E60" s="40">
        <v>3231</v>
      </c>
      <c r="F60" s="40" t="s">
        <v>16</v>
      </c>
    </row>
    <row r="61" spans="1:6" s="7" customFormat="1" ht="15" x14ac:dyDescent="0.25">
      <c r="A61" s="41" t="s">
        <v>49</v>
      </c>
      <c r="B61" s="40">
        <v>81793146560</v>
      </c>
      <c r="C61" s="40" t="s">
        <v>11</v>
      </c>
      <c r="D61" s="42">
        <v>255.68</v>
      </c>
      <c r="E61" s="40">
        <v>3231</v>
      </c>
      <c r="F61" s="40" t="s">
        <v>16</v>
      </c>
    </row>
    <row r="62" spans="1:6" s="7" customFormat="1" ht="15" x14ac:dyDescent="0.25">
      <c r="A62" s="41" t="s">
        <v>48</v>
      </c>
      <c r="B62" s="40">
        <v>29524210204</v>
      </c>
      <c r="C62" s="40" t="s">
        <v>11</v>
      </c>
      <c r="D62" s="42">
        <v>34.74</v>
      </c>
      <c r="E62" s="40">
        <v>3231</v>
      </c>
      <c r="F62" s="40" t="s">
        <v>16</v>
      </c>
    </row>
    <row r="63" spans="1:6" s="7" customFormat="1" ht="15" x14ac:dyDescent="0.25">
      <c r="A63" s="41" t="s">
        <v>49</v>
      </c>
      <c r="B63" s="40">
        <v>81793146560</v>
      </c>
      <c r="C63" s="40" t="s">
        <v>11</v>
      </c>
      <c r="D63" s="42">
        <v>58.11</v>
      </c>
      <c r="E63" s="40">
        <v>3231</v>
      </c>
      <c r="F63" s="40" t="s">
        <v>16</v>
      </c>
    </row>
    <row r="64" spans="1:6" s="5" customFormat="1" ht="15" x14ac:dyDescent="0.25">
      <c r="A64" s="23" t="s">
        <v>12</v>
      </c>
      <c r="B64" s="16"/>
      <c r="C64" s="21"/>
      <c r="D64" s="22">
        <f>SUM(D57:D63)</f>
        <v>1035.6599999999999</v>
      </c>
      <c r="E64" s="16"/>
      <c r="F64" s="16"/>
    </row>
    <row r="65" spans="1:6" s="7" customFormat="1" ht="15" x14ac:dyDescent="0.25">
      <c r="A65" s="41" t="s">
        <v>76</v>
      </c>
      <c r="B65" s="40">
        <v>28029018750</v>
      </c>
      <c r="C65" s="43" t="s">
        <v>11</v>
      </c>
      <c r="D65" s="42">
        <v>49.78</v>
      </c>
      <c r="E65" s="40">
        <v>3232</v>
      </c>
      <c r="F65" s="40" t="s">
        <v>68</v>
      </c>
    </row>
    <row r="66" spans="1:6" s="7" customFormat="1" ht="15" x14ac:dyDescent="0.25">
      <c r="A66" s="41" t="s">
        <v>102</v>
      </c>
      <c r="B66" s="40" t="s">
        <v>136</v>
      </c>
      <c r="C66" s="43" t="s">
        <v>103</v>
      </c>
      <c r="D66" s="42">
        <v>30.35</v>
      </c>
      <c r="E66" s="40">
        <v>3232</v>
      </c>
      <c r="F66" s="40" t="s">
        <v>68</v>
      </c>
    </row>
    <row r="67" spans="1:6" s="7" customFormat="1" ht="15" x14ac:dyDescent="0.25">
      <c r="A67" s="68" t="s">
        <v>105</v>
      </c>
      <c r="B67" s="40">
        <v>82752153530</v>
      </c>
      <c r="C67" s="43" t="s">
        <v>11</v>
      </c>
      <c r="D67" s="42">
        <v>1375</v>
      </c>
      <c r="E67" s="40">
        <v>3232</v>
      </c>
      <c r="F67" s="40" t="s">
        <v>68</v>
      </c>
    </row>
    <row r="68" spans="1:6" s="7" customFormat="1" ht="15" x14ac:dyDescent="0.25">
      <c r="A68" s="68" t="s">
        <v>50</v>
      </c>
      <c r="B68" s="48">
        <v>25654647153</v>
      </c>
      <c r="C68" s="43" t="s">
        <v>10</v>
      </c>
      <c r="D68" s="42">
        <v>75</v>
      </c>
      <c r="E68" s="40">
        <v>3232</v>
      </c>
      <c r="F68" s="40" t="s">
        <v>68</v>
      </c>
    </row>
    <row r="69" spans="1:6" s="7" customFormat="1" ht="15" x14ac:dyDescent="0.25">
      <c r="A69" s="68" t="s">
        <v>137</v>
      </c>
      <c r="B69" s="63">
        <v>39551305526</v>
      </c>
      <c r="C69" s="43" t="s">
        <v>11</v>
      </c>
      <c r="D69" s="42">
        <v>238.25</v>
      </c>
      <c r="E69" s="40">
        <v>3232</v>
      </c>
      <c r="F69" s="40" t="s">
        <v>68</v>
      </c>
    </row>
    <row r="70" spans="1:6" s="7" customFormat="1" ht="15" x14ac:dyDescent="0.25">
      <c r="A70" s="68" t="s">
        <v>76</v>
      </c>
      <c r="B70" s="70">
        <v>28029018750</v>
      </c>
      <c r="C70" s="43" t="s">
        <v>11</v>
      </c>
      <c r="D70" s="42">
        <v>49.78</v>
      </c>
      <c r="E70" s="40">
        <v>3232</v>
      </c>
      <c r="F70" s="40" t="s">
        <v>68</v>
      </c>
    </row>
    <row r="71" spans="1:6" s="5" customFormat="1" ht="15" x14ac:dyDescent="0.25">
      <c r="A71" s="69" t="s">
        <v>12</v>
      </c>
      <c r="B71" s="24"/>
      <c r="C71" s="16"/>
      <c r="D71" s="22">
        <f>SUM(D65:D70)</f>
        <v>1818.16</v>
      </c>
      <c r="E71" s="16"/>
      <c r="F71" s="16"/>
    </row>
    <row r="72" spans="1:6" s="7" customFormat="1" ht="15" x14ac:dyDescent="0.25">
      <c r="A72" s="68" t="s">
        <v>114</v>
      </c>
      <c r="B72" s="63">
        <v>64546066176</v>
      </c>
      <c r="C72" s="43" t="s">
        <v>11</v>
      </c>
      <c r="D72" s="42">
        <v>248.85</v>
      </c>
      <c r="E72" s="40">
        <v>3233</v>
      </c>
      <c r="F72" s="40" t="s">
        <v>66</v>
      </c>
    </row>
    <row r="73" spans="1:6" s="7" customFormat="1" ht="15" x14ac:dyDescent="0.25">
      <c r="A73" s="23" t="s">
        <v>12</v>
      </c>
      <c r="B73" s="52"/>
      <c r="C73" s="21"/>
      <c r="D73" s="22">
        <f>SUM(D72)</f>
        <v>248.85</v>
      </c>
      <c r="E73" s="16"/>
      <c r="F73" s="16"/>
    </row>
    <row r="74" spans="1:6" s="7" customFormat="1" ht="15" x14ac:dyDescent="0.25">
      <c r="A74" s="41" t="s">
        <v>50</v>
      </c>
      <c r="B74" s="40">
        <v>25654647153</v>
      </c>
      <c r="C74" s="40" t="s">
        <v>10</v>
      </c>
      <c r="D74" s="42">
        <v>329.75</v>
      </c>
      <c r="E74" s="40">
        <v>3235</v>
      </c>
      <c r="F74" s="40" t="s">
        <v>62</v>
      </c>
    </row>
    <row r="75" spans="1:6" s="7" customFormat="1" ht="15" x14ac:dyDescent="0.25">
      <c r="A75" s="72" t="s">
        <v>138</v>
      </c>
      <c r="B75" s="67">
        <v>90498977041</v>
      </c>
      <c r="C75" s="48" t="s">
        <v>27</v>
      </c>
      <c r="D75" s="73">
        <v>200</v>
      </c>
      <c r="E75" s="48">
        <v>3235</v>
      </c>
      <c r="F75" s="48" t="s">
        <v>62</v>
      </c>
    </row>
    <row r="76" spans="1:6" s="30" customFormat="1" ht="15" x14ac:dyDescent="0.25">
      <c r="A76" s="41" t="s">
        <v>51</v>
      </c>
      <c r="B76" s="40">
        <v>94181620965</v>
      </c>
      <c r="C76" s="40" t="s">
        <v>10</v>
      </c>
      <c r="D76" s="42">
        <v>320</v>
      </c>
      <c r="E76" s="40">
        <v>3235</v>
      </c>
      <c r="F76" s="40" t="s">
        <v>62</v>
      </c>
    </row>
    <row r="77" spans="1:6" s="74" customFormat="1" ht="15" x14ac:dyDescent="0.25">
      <c r="A77" s="23" t="s">
        <v>12</v>
      </c>
      <c r="B77" s="16"/>
      <c r="C77" s="16"/>
      <c r="D77" s="22">
        <f>SUM(D74:D76)</f>
        <v>849.75</v>
      </c>
      <c r="E77" s="16"/>
      <c r="F77" s="16"/>
    </row>
    <row r="78" spans="1:6" s="30" customFormat="1" ht="15.75" x14ac:dyDescent="0.25">
      <c r="A78" s="41" t="s">
        <v>139</v>
      </c>
      <c r="B78" s="71">
        <v>59624928052</v>
      </c>
      <c r="C78" s="40" t="s">
        <v>140</v>
      </c>
      <c r="D78" s="42">
        <v>13.27</v>
      </c>
      <c r="E78" s="40">
        <v>3237</v>
      </c>
      <c r="F78" s="40" t="s">
        <v>57</v>
      </c>
    </row>
    <row r="79" spans="1:6" s="30" customFormat="1" ht="15" x14ac:dyDescent="0.25">
      <c r="A79" s="41" t="s">
        <v>141</v>
      </c>
      <c r="B79" s="40" t="s">
        <v>142</v>
      </c>
      <c r="C79" s="40" t="s">
        <v>11</v>
      </c>
      <c r="D79" s="42">
        <v>60</v>
      </c>
      <c r="E79" s="40">
        <v>3237</v>
      </c>
      <c r="F79" s="40" t="s">
        <v>57</v>
      </c>
    </row>
    <row r="80" spans="1:6" s="55" customFormat="1" ht="15" x14ac:dyDescent="0.25">
      <c r="A80" s="41" t="s">
        <v>141</v>
      </c>
      <c r="B80" s="40" t="s">
        <v>142</v>
      </c>
      <c r="C80" s="40" t="s">
        <v>11</v>
      </c>
      <c r="D80" s="42">
        <v>60</v>
      </c>
      <c r="E80" s="40">
        <v>3237</v>
      </c>
      <c r="F80" s="40" t="s">
        <v>57</v>
      </c>
    </row>
    <row r="81" spans="1:6" s="7" customFormat="1" ht="15" x14ac:dyDescent="0.25">
      <c r="A81" s="41" t="s">
        <v>52</v>
      </c>
      <c r="B81" s="40">
        <v>58335400167</v>
      </c>
      <c r="C81" s="40" t="s">
        <v>10</v>
      </c>
      <c r="D81" s="42">
        <v>121.6</v>
      </c>
      <c r="E81" s="40">
        <v>3237</v>
      </c>
      <c r="F81" s="40" t="s">
        <v>57</v>
      </c>
    </row>
    <row r="82" spans="1:6" s="7" customFormat="1" ht="15" x14ac:dyDescent="0.25">
      <c r="A82" s="41" t="s">
        <v>111</v>
      </c>
      <c r="B82" s="40"/>
      <c r="C82" s="40" t="s">
        <v>11</v>
      </c>
      <c r="D82" s="42">
        <v>240</v>
      </c>
      <c r="E82" s="40">
        <v>3237</v>
      </c>
      <c r="F82" s="40" t="s">
        <v>57</v>
      </c>
    </row>
    <row r="83" spans="1:6" s="7" customFormat="1" ht="15" x14ac:dyDescent="0.25">
      <c r="A83" s="41" t="s">
        <v>52</v>
      </c>
      <c r="B83" s="40">
        <v>58335400167</v>
      </c>
      <c r="C83" s="40" t="s">
        <v>10</v>
      </c>
      <c r="D83" s="42">
        <v>479.93</v>
      </c>
      <c r="E83" s="40">
        <v>3237</v>
      </c>
      <c r="F83" s="40" t="s">
        <v>57</v>
      </c>
    </row>
    <row r="84" spans="1:6" s="7" customFormat="1" ht="15" x14ac:dyDescent="0.25">
      <c r="A84" s="41" t="s">
        <v>52</v>
      </c>
      <c r="B84" s="40">
        <v>58335400167</v>
      </c>
      <c r="C84" s="40" t="s">
        <v>10</v>
      </c>
      <c r="D84" s="42">
        <v>921.15</v>
      </c>
      <c r="E84" s="40">
        <v>3237</v>
      </c>
      <c r="F84" s="40" t="s">
        <v>57</v>
      </c>
    </row>
    <row r="85" spans="1:6" s="5" customFormat="1" ht="15" x14ac:dyDescent="0.25">
      <c r="A85" s="23" t="s">
        <v>12</v>
      </c>
      <c r="B85" s="16"/>
      <c r="C85" s="16"/>
      <c r="D85" s="22">
        <f>SUM(D78:D84)</f>
        <v>1895.9499999999998</v>
      </c>
      <c r="E85" s="16"/>
      <c r="F85" s="16"/>
    </row>
    <row r="86" spans="1:6" s="7" customFormat="1" ht="15" x14ac:dyDescent="0.25">
      <c r="A86" s="41" t="s">
        <v>19</v>
      </c>
      <c r="B86" s="40">
        <v>17543572349</v>
      </c>
      <c r="C86" s="40" t="s">
        <v>53</v>
      </c>
      <c r="D86" s="42">
        <v>362.5</v>
      </c>
      <c r="E86" s="40">
        <v>3238</v>
      </c>
      <c r="F86" s="40" t="s">
        <v>60</v>
      </c>
    </row>
    <row r="87" spans="1:6" s="7" customFormat="1" ht="15" x14ac:dyDescent="0.25">
      <c r="A87" s="41" t="s">
        <v>18</v>
      </c>
      <c r="B87" s="40">
        <v>683857211</v>
      </c>
      <c r="C87" s="40" t="s">
        <v>11</v>
      </c>
      <c r="D87" s="42">
        <v>1050</v>
      </c>
      <c r="E87" s="40">
        <v>3238</v>
      </c>
      <c r="F87" s="40" t="s">
        <v>60</v>
      </c>
    </row>
    <row r="88" spans="1:6" s="7" customFormat="1" ht="15" x14ac:dyDescent="0.25">
      <c r="A88" s="41" t="s">
        <v>54</v>
      </c>
      <c r="B88" s="40">
        <v>85821130368</v>
      </c>
      <c r="C88" s="40" t="s">
        <v>11</v>
      </c>
      <c r="D88" s="42">
        <v>9.91</v>
      </c>
      <c r="E88" s="40">
        <v>3238</v>
      </c>
      <c r="F88" s="40" t="s">
        <v>60</v>
      </c>
    </row>
    <row r="89" spans="1:6" s="7" customFormat="1" ht="15" x14ac:dyDescent="0.25">
      <c r="A89" s="41" t="s">
        <v>54</v>
      </c>
      <c r="B89" s="40">
        <v>85821130368</v>
      </c>
      <c r="C89" s="40" t="s">
        <v>11</v>
      </c>
      <c r="D89" s="42">
        <v>9.2899999999999991</v>
      </c>
      <c r="E89" s="40">
        <v>3238</v>
      </c>
      <c r="F89" s="40" t="s">
        <v>60</v>
      </c>
    </row>
    <row r="90" spans="1:6" s="5" customFormat="1" ht="15" x14ac:dyDescent="0.25">
      <c r="A90" s="23" t="s">
        <v>12</v>
      </c>
      <c r="B90" s="16"/>
      <c r="C90" s="16"/>
      <c r="D90" s="22">
        <f>SUM(D86:D89)</f>
        <v>1431.7</v>
      </c>
      <c r="E90" s="16"/>
      <c r="F90" s="16"/>
    </row>
    <row r="91" spans="1:6" s="7" customFormat="1" ht="15" x14ac:dyDescent="0.25">
      <c r="A91" s="41" t="s">
        <v>55</v>
      </c>
      <c r="B91" s="40">
        <v>91293650181</v>
      </c>
      <c r="C91" s="40" t="s">
        <v>10</v>
      </c>
      <c r="D91" s="42">
        <v>46.46</v>
      </c>
      <c r="E91" s="40">
        <v>3239</v>
      </c>
      <c r="F91" s="40" t="s">
        <v>20</v>
      </c>
    </row>
    <row r="92" spans="1:6" s="7" customFormat="1" ht="15" x14ac:dyDescent="0.25">
      <c r="A92" s="41" t="s">
        <v>106</v>
      </c>
      <c r="B92" s="78">
        <v>33679708526</v>
      </c>
      <c r="C92" s="40" t="s">
        <v>11</v>
      </c>
      <c r="D92" s="42">
        <v>41.48</v>
      </c>
      <c r="E92" s="40">
        <v>3239</v>
      </c>
      <c r="F92" s="40" t="s">
        <v>20</v>
      </c>
    </row>
    <row r="93" spans="1:6" s="7" customFormat="1" ht="15" x14ac:dyDescent="0.25">
      <c r="A93" s="41" t="s">
        <v>144</v>
      </c>
      <c r="B93" s="40">
        <v>69716099</v>
      </c>
      <c r="C93" s="40" t="s">
        <v>143</v>
      </c>
      <c r="D93" s="42">
        <v>2400</v>
      </c>
      <c r="E93" s="40">
        <v>3239</v>
      </c>
      <c r="F93" s="40" t="s">
        <v>20</v>
      </c>
    </row>
    <row r="94" spans="1:6" s="7" customFormat="1" ht="15" x14ac:dyDescent="0.25">
      <c r="A94" s="41" t="s">
        <v>145</v>
      </c>
      <c r="B94" s="81" t="s">
        <v>146</v>
      </c>
      <c r="C94" s="40" t="s">
        <v>10</v>
      </c>
      <c r="D94" s="42">
        <v>120</v>
      </c>
      <c r="E94" s="40">
        <v>3239</v>
      </c>
      <c r="F94" s="40" t="s">
        <v>20</v>
      </c>
    </row>
    <row r="95" spans="1:6" s="5" customFormat="1" ht="15" x14ac:dyDescent="0.25">
      <c r="A95" s="23" t="s">
        <v>12</v>
      </c>
      <c r="B95" s="16"/>
      <c r="C95" s="16"/>
      <c r="D95" s="22">
        <f>SUM(D91:D94)</f>
        <v>2607.94</v>
      </c>
      <c r="E95" s="16"/>
      <c r="F95" s="16"/>
    </row>
    <row r="96" spans="1:6" s="7" customFormat="1" ht="15" x14ac:dyDescent="0.25">
      <c r="A96" s="41" t="s">
        <v>52</v>
      </c>
      <c r="B96" s="40">
        <v>58335400167</v>
      </c>
      <c r="C96" s="40" t="s">
        <v>10</v>
      </c>
      <c r="D96" s="42">
        <v>121.6</v>
      </c>
      <c r="E96" s="40">
        <v>3241</v>
      </c>
      <c r="F96" s="40" t="s">
        <v>21</v>
      </c>
    </row>
    <row r="97" spans="1:7" s="7" customFormat="1" ht="15" x14ac:dyDescent="0.25">
      <c r="A97" s="41" t="s">
        <v>112</v>
      </c>
      <c r="B97" s="81">
        <v>19962640268</v>
      </c>
      <c r="C97" s="40" t="s">
        <v>10</v>
      </c>
      <c r="D97" s="42">
        <v>240</v>
      </c>
      <c r="E97" s="40">
        <v>3241</v>
      </c>
      <c r="F97" s="40" t="s">
        <v>21</v>
      </c>
    </row>
    <row r="98" spans="1:7" s="7" customFormat="1" ht="15" x14ac:dyDescent="0.25">
      <c r="A98" s="41" t="s">
        <v>115</v>
      </c>
      <c r="B98" s="81">
        <v>19213484918</v>
      </c>
      <c r="C98" s="40" t="s">
        <v>22</v>
      </c>
      <c r="D98" s="42">
        <v>179.8</v>
      </c>
      <c r="E98" s="40">
        <v>3241</v>
      </c>
      <c r="F98" s="40" t="s">
        <v>21</v>
      </c>
    </row>
    <row r="99" spans="1:7" s="5" customFormat="1" ht="15" x14ac:dyDescent="0.25">
      <c r="A99" s="23" t="s">
        <v>12</v>
      </c>
      <c r="B99" s="16"/>
      <c r="C99" s="16"/>
      <c r="D99" s="22">
        <f>SUM(D96:D98)</f>
        <v>541.40000000000009</v>
      </c>
      <c r="E99" s="16"/>
      <c r="F99" s="16"/>
    </row>
    <row r="100" spans="1:7" s="8" customFormat="1" ht="15" x14ac:dyDescent="0.25">
      <c r="A100" s="45" t="s">
        <v>36</v>
      </c>
      <c r="B100" s="40">
        <v>22694857747</v>
      </c>
      <c r="C100" s="40" t="s">
        <v>10</v>
      </c>
      <c r="D100" s="82">
        <v>65.099999999999994</v>
      </c>
      <c r="E100" s="40">
        <v>3292</v>
      </c>
      <c r="F100" s="40" t="s">
        <v>37</v>
      </c>
    </row>
    <row r="101" spans="1:7" s="4" customFormat="1" ht="15" x14ac:dyDescent="0.25">
      <c r="A101" s="17" t="s">
        <v>15</v>
      </c>
      <c r="B101" s="25"/>
      <c r="C101" s="25"/>
      <c r="D101" s="19">
        <f>SUM(D100:D100)</f>
        <v>65.099999999999994</v>
      </c>
      <c r="E101" s="26"/>
      <c r="F101" s="26"/>
    </row>
    <row r="102" spans="1:7" s="8" customFormat="1" ht="15" x14ac:dyDescent="0.2">
      <c r="A102" s="45" t="s">
        <v>101</v>
      </c>
      <c r="B102" s="40">
        <v>17626929796</v>
      </c>
      <c r="C102" s="40" t="s">
        <v>10</v>
      </c>
      <c r="D102" s="42">
        <v>148.4</v>
      </c>
      <c r="E102" s="40">
        <v>3293</v>
      </c>
      <c r="F102" s="40" t="s">
        <v>56</v>
      </c>
    </row>
    <row r="103" spans="1:7" s="7" customFormat="1" ht="15" x14ac:dyDescent="0.25">
      <c r="A103" s="41" t="s">
        <v>147</v>
      </c>
      <c r="B103" s="40">
        <v>96309520796</v>
      </c>
      <c r="C103" s="40" t="s">
        <v>10</v>
      </c>
      <c r="D103" s="42">
        <v>549.79999999999995</v>
      </c>
      <c r="E103" s="40">
        <v>3293</v>
      </c>
      <c r="F103" s="40" t="s">
        <v>56</v>
      </c>
    </row>
    <row r="104" spans="1:7" s="4" customFormat="1" ht="15" x14ac:dyDescent="0.2">
      <c r="A104" s="23" t="s">
        <v>12</v>
      </c>
      <c r="B104" s="16"/>
      <c r="C104" s="16"/>
      <c r="D104" s="22">
        <f>SUM(D102:D103)</f>
        <v>698.19999999999993</v>
      </c>
      <c r="E104" s="16"/>
      <c r="F104" s="16"/>
    </row>
    <row r="105" spans="1:7" s="51" customFormat="1" ht="15" x14ac:dyDescent="0.2">
      <c r="A105" s="41" t="s">
        <v>110</v>
      </c>
      <c r="B105" s="40"/>
      <c r="C105" s="43"/>
      <c r="D105" s="42">
        <v>331.25</v>
      </c>
      <c r="E105" s="40">
        <v>3294</v>
      </c>
      <c r="F105" s="40" t="s">
        <v>85</v>
      </c>
    </row>
    <row r="106" spans="1:7" s="83" customFormat="1" ht="15" x14ac:dyDescent="0.2">
      <c r="A106" s="23" t="s">
        <v>12</v>
      </c>
      <c r="B106" s="16"/>
      <c r="C106" s="21"/>
      <c r="D106" s="22">
        <f>SUM(D105)</f>
        <v>331.25</v>
      </c>
      <c r="E106" s="16"/>
      <c r="F106" s="16"/>
    </row>
    <row r="107" spans="1:7" s="8" customFormat="1" ht="15" x14ac:dyDescent="0.2">
      <c r="A107" s="41" t="s">
        <v>23</v>
      </c>
      <c r="B107" s="40">
        <v>18683136487</v>
      </c>
      <c r="C107" s="43" t="s">
        <v>11</v>
      </c>
      <c r="D107" s="42">
        <v>210</v>
      </c>
      <c r="E107" s="40">
        <v>3295</v>
      </c>
      <c r="F107" s="40" t="s">
        <v>61</v>
      </c>
    </row>
    <row r="108" spans="1:7" s="8" customFormat="1" ht="15" x14ac:dyDescent="0.2">
      <c r="A108" s="41" t="s">
        <v>77</v>
      </c>
      <c r="B108" s="40">
        <v>84838770814</v>
      </c>
      <c r="C108" s="43" t="s">
        <v>11</v>
      </c>
      <c r="D108" s="42">
        <v>92.9</v>
      </c>
      <c r="E108" s="40">
        <v>3295</v>
      </c>
      <c r="F108" s="40" t="s">
        <v>61</v>
      </c>
    </row>
    <row r="109" spans="1:7" s="8" customFormat="1" ht="15" x14ac:dyDescent="0.2">
      <c r="A109" s="41" t="s">
        <v>148</v>
      </c>
      <c r="B109" s="78" t="s">
        <v>65</v>
      </c>
      <c r="C109" s="43" t="s">
        <v>11</v>
      </c>
      <c r="D109" s="42">
        <v>31.86</v>
      </c>
      <c r="E109" s="40">
        <v>3295</v>
      </c>
      <c r="F109" s="40" t="s">
        <v>61</v>
      </c>
    </row>
    <row r="110" spans="1:7" s="6" customFormat="1" ht="15" x14ac:dyDescent="0.2">
      <c r="A110" s="23" t="s">
        <v>12</v>
      </c>
      <c r="B110" s="16"/>
      <c r="C110" s="21"/>
      <c r="D110" s="27">
        <f>SUM(D107:D109)</f>
        <v>334.76</v>
      </c>
      <c r="E110" s="16"/>
      <c r="F110" s="16"/>
    </row>
    <row r="111" spans="1:7" s="8" customFormat="1" ht="15" x14ac:dyDescent="0.2">
      <c r="A111" s="45" t="s">
        <v>24</v>
      </c>
      <c r="B111" s="46" t="s">
        <v>25</v>
      </c>
      <c r="C111" s="43" t="s">
        <v>17</v>
      </c>
      <c r="D111" s="44">
        <v>251.85</v>
      </c>
      <c r="E111" s="40">
        <v>3431</v>
      </c>
      <c r="F111" s="40" t="s">
        <v>26</v>
      </c>
      <c r="G111" s="7"/>
    </row>
    <row r="112" spans="1:7" s="8" customFormat="1" ht="15" x14ac:dyDescent="0.2">
      <c r="A112" s="45" t="s">
        <v>24</v>
      </c>
      <c r="B112" s="40">
        <v>2535697732</v>
      </c>
      <c r="C112" s="43" t="s">
        <v>17</v>
      </c>
      <c r="D112" s="44">
        <v>7.92</v>
      </c>
      <c r="E112" s="40">
        <v>3431</v>
      </c>
      <c r="F112" s="40" t="s">
        <v>26</v>
      </c>
      <c r="G112" s="7"/>
    </row>
    <row r="113" spans="1:7" s="8" customFormat="1" ht="15" x14ac:dyDescent="0.2">
      <c r="A113" s="45" t="s">
        <v>24</v>
      </c>
      <c r="B113" s="40">
        <v>2535697732</v>
      </c>
      <c r="C113" s="84" t="s">
        <v>11</v>
      </c>
      <c r="D113" s="44">
        <v>8.35</v>
      </c>
      <c r="E113" s="40">
        <v>3431</v>
      </c>
      <c r="F113" s="40" t="s">
        <v>26</v>
      </c>
      <c r="G113" s="7"/>
    </row>
    <row r="114" spans="1:7" s="8" customFormat="1" ht="15" x14ac:dyDescent="0.2">
      <c r="A114" s="45" t="s">
        <v>24</v>
      </c>
      <c r="B114" s="46" t="s">
        <v>25</v>
      </c>
      <c r="C114" s="43" t="s">
        <v>17</v>
      </c>
      <c r="D114" s="44">
        <v>8.92</v>
      </c>
      <c r="E114" s="40">
        <v>3431</v>
      </c>
      <c r="F114" s="40" t="s">
        <v>26</v>
      </c>
      <c r="G114" s="7"/>
    </row>
    <row r="115" spans="1:7" s="8" customFormat="1" ht="15" x14ac:dyDescent="0.2">
      <c r="A115" s="45" t="s">
        <v>24</v>
      </c>
      <c r="B115" s="46" t="s">
        <v>25</v>
      </c>
      <c r="C115" s="40" t="s">
        <v>17</v>
      </c>
      <c r="D115" s="44">
        <v>6.78</v>
      </c>
      <c r="E115" s="40">
        <v>3431</v>
      </c>
      <c r="F115" s="40" t="s">
        <v>26</v>
      </c>
      <c r="G115" s="7"/>
    </row>
    <row r="116" spans="1:7" s="8" customFormat="1" ht="15" x14ac:dyDescent="0.2">
      <c r="A116" s="45" t="s">
        <v>24</v>
      </c>
      <c r="B116" s="46" t="s">
        <v>25</v>
      </c>
      <c r="C116" s="40" t="s">
        <v>17</v>
      </c>
      <c r="D116" s="44">
        <v>6.64</v>
      </c>
      <c r="E116" s="40">
        <v>3431</v>
      </c>
      <c r="F116" s="40" t="s">
        <v>26</v>
      </c>
    </row>
    <row r="117" spans="1:7" s="8" customFormat="1" ht="15" x14ac:dyDescent="0.2">
      <c r="A117" s="45" t="s">
        <v>24</v>
      </c>
      <c r="B117" s="46" t="s">
        <v>25</v>
      </c>
      <c r="C117" s="40" t="s">
        <v>11</v>
      </c>
      <c r="D117" s="44">
        <v>6.78</v>
      </c>
      <c r="E117" s="40">
        <v>3431</v>
      </c>
      <c r="F117" s="40" t="s">
        <v>26</v>
      </c>
    </row>
    <row r="118" spans="1:7" s="51" customFormat="1" ht="15" x14ac:dyDescent="0.2">
      <c r="A118" s="68" t="s">
        <v>163</v>
      </c>
      <c r="B118" s="96" t="s">
        <v>149</v>
      </c>
      <c r="C118" s="40" t="s">
        <v>150</v>
      </c>
      <c r="D118" s="44">
        <v>8.43</v>
      </c>
      <c r="E118" s="40">
        <v>3431</v>
      </c>
      <c r="F118" s="40" t="s">
        <v>26</v>
      </c>
    </row>
    <row r="119" spans="1:7" s="51" customFormat="1" ht="15" x14ac:dyDescent="0.2">
      <c r="A119" s="68" t="s">
        <v>163</v>
      </c>
      <c r="B119" s="96" t="s">
        <v>149</v>
      </c>
      <c r="C119" s="40" t="s">
        <v>150</v>
      </c>
      <c r="D119" s="44">
        <v>8.43</v>
      </c>
      <c r="E119" s="40">
        <v>3431</v>
      </c>
      <c r="F119" s="40" t="s">
        <v>26</v>
      </c>
    </row>
    <row r="120" spans="1:7" s="51" customFormat="1" ht="15" x14ac:dyDescent="0.2">
      <c r="A120" s="68" t="s">
        <v>163</v>
      </c>
      <c r="B120" s="96" t="s">
        <v>149</v>
      </c>
      <c r="C120" s="40" t="s">
        <v>150</v>
      </c>
      <c r="D120" s="44">
        <v>8.43</v>
      </c>
      <c r="E120" s="40">
        <v>3431</v>
      </c>
      <c r="F120" s="40" t="s">
        <v>26</v>
      </c>
    </row>
    <row r="121" spans="1:7" s="3" customFormat="1" ht="15" x14ac:dyDescent="0.25">
      <c r="A121" s="17" t="s">
        <v>12</v>
      </c>
      <c r="B121" s="29"/>
      <c r="C121" s="18"/>
      <c r="D121" s="27">
        <f>SUM(D111:D120)</f>
        <v>322.52999999999997</v>
      </c>
      <c r="E121" s="20"/>
      <c r="F121" s="20"/>
    </row>
    <row r="122" spans="1:7" s="8" customFormat="1" ht="15" x14ac:dyDescent="0.25">
      <c r="A122" s="45" t="s">
        <v>94</v>
      </c>
      <c r="B122" s="46" t="s">
        <v>8</v>
      </c>
      <c r="C122" s="40" t="s">
        <v>22</v>
      </c>
      <c r="D122" s="42">
        <v>150</v>
      </c>
      <c r="E122" s="40">
        <v>3721</v>
      </c>
      <c r="F122" s="80" t="s">
        <v>71</v>
      </c>
    </row>
    <row r="123" spans="1:7" s="9" customFormat="1" ht="15" x14ac:dyDescent="0.25">
      <c r="A123" s="45" t="s">
        <v>86</v>
      </c>
      <c r="B123" s="46" t="s">
        <v>8</v>
      </c>
      <c r="C123" s="40" t="s">
        <v>10</v>
      </c>
      <c r="D123" s="42">
        <v>150</v>
      </c>
      <c r="E123" s="40">
        <v>3721</v>
      </c>
      <c r="F123" s="80" t="s">
        <v>71</v>
      </c>
    </row>
    <row r="124" spans="1:7" s="8" customFormat="1" ht="15" x14ac:dyDescent="0.25">
      <c r="A124" s="45" t="s">
        <v>87</v>
      </c>
      <c r="B124" s="46" t="s">
        <v>8</v>
      </c>
      <c r="C124" s="40" t="s">
        <v>58</v>
      </c>
      <c r="D124" s="42">
        <v>150</v>
      </c>
      <c r="E124" s="40">
        <v>3721</v>
      </c>
      <c r="F124" s="80" t="s">
        <v>71</v>
      </c>
    </row>
    <row r="125" spans="1:7" s="8" customFormat="1" ht="15" x14ac:dyDescent="0.25">
      <c r="A125" s="45" t="s">
        <v>88</v>
      </c>
      <c r="B125" s="46" t="s">
        <v>8</v>
      </c>
      <c r="C125" s="40" t="s">
        <v>58</v>
      </c>
      <c r="D125" s="42">
        <v>150</v>
      </c>
      <c r="E125" s="40">
        <v>3721</v>
      </c>
      <c r="F125" s="80" t="s">
        <v>71</v>
      </c>
    </row>
    <row r="126" spans="1:7" s="8" customFormat="1" ht="15" x14ac:dyDescent="0.25">
      <c r="A126" s="45" t="s">
        <v>89</v>
      </c>
      <c r="B126" s="46" t="s">
        <v>8</v>
      </c>
      <c r="C126" s="40" t="s">
        <v>10</v>
      </c>
      <c r="D126" s="42">
        <v>150</v>
      </c>
      <c r="E126" s="40">
        <v>3721</v>
      </c>
      <c r="F126" s="80" t="s">
        <v>71</v>
      </c>
    </row>
    <row r="127" spans="1:7" s="8" customFormat="1" ht="15" x14ac:dyDescent="0.25">
      <c r="A127" s="45" t="s">
        <v>90</v>
      </c>
      <c r="B127" s="46" t="s">
        <v>8</v>
      </c>
      <c r="C127" s="40" t="s">
        <v>10</v>
      </c>
      <c r="D127" s="42">
        <v>150</v>
      </c>
      <c r="E127" s="40">
        <v>3721</v>
      </c>
      <c r="F127" s="80" t="s">
        <v>71</v>
      </c>
    </row>
    <row r="128" spans="1:7" s="9" customFormat="1" ht="15" x14ac:dyDescent="0.25">
      <c r="A128" s="45" t="s">
        <v>91</v>
      </c>
      <c r="B128" s="46" t="s">
        <v>8</v>
      </c>
      <c r="C128" s="40" t="s">
        <v>10</v>
      </c>
      <c r="D128" s="42">
        <v>150</v>
      </c>
      <c r="E128" s="40">
        <v>3721</v>
      </c>
      <c r="F128" s="80" t="s">
        <v>71</v>
      </c>
    </row>
    <row r="129" spans="1:6" s="9" customFormat="1" ht="15" x14ac:dyDescent="0.25">
      <c r="A129" s="45" t="s">
        <v>92</v>
      </c>
      <c r="B129" s="46" t="s">
        <v>8</v>
      </c>
      <c r="C129" s="40" t="s">
        <v>10</v>
      </c>
      <c r="D129" s="42">
        <v>150</v>
      </c>
      <c r="E129" s="40">
        <v>3721</v>
      </c>
      <c r="F129" s="80" t="s">
        <v>71</v>
      </c>
    </row>
    <row r="130" spans="1:6" s="9" customFormat="1" ht="15" x14ac:dyDescent="0.25">
      <c r="A130" s="45" t="s">
        <v>93</v>
      </c>
      <c r="B130" s="46" t="s">
        <v>8</v>
      </c>
      <c r="C130" s="40" t="s">
        <v>10</v>
      </c>
      <c r="D130" s="42">
        <v>150</v>
      </c>
      <c r="E130" s="40">
        <v>3721</v>
      </c>
      <c r="F130" s="80" t="s">
        <v>71</v>
      </c>
    </row>
    <row r="131" spans="1:6" s="3" customFormat="1" ht="15" x14ac:dyDescent="0.25">
      <c r="A131" s="17" t="s">
        <v>12</v>
      </c>
      <c r="B131" s="29"/>
      <c r="C131" s="18"/>
      <c r="D131" s="22">
        <f>SUM(D122:D130)</f>
        <v>1350</v>
      </c>
      <c r="E131" s="16"/>
      <c r="F131" s="20"/>
    </row>
    <row r="132" spans="1:6" s="7" customFormat="1" ht="15" x14ac:dyDescent="0.25">
      <c r="A132" s="41" t="s">
        <v>113</v>
      </c>
      <c r="B132" s="67">
        <v>66501904027</v>
      </c>
      <c r="C132" s="40" t="s">
        <v>11</v>
      </c>
      <c r="D132" s="42">
        <v>698</v>
      </c>
      <c r="E132" s="40">
        <v>4221</v>
      </c>
      <c r="F132" s="40" t="s">
        <v>95</v>
      </c>
    </row>
    <row r="133" spans="1:6" s="8" customFormat="1" ht="15" x14ac:dyDescent="0.25">
      <c r="A133" s="17" t="s">
        <v>12</v>
      </c>
      <c r="B133" s="46"/>
      <c r="C133" s="21"/>
      <c r="D133" s="22">
        <f>SUM(D132)</f>
        <v>698</v>
      </c>
      <c r="E133" s="16"/>
      <c r="F133" s="20"/>
    </row>
    <row r="134" spans="1:6" s="51" customFormat="1" ht="15" x14ac:dyDescent="0.25">
      <c r="A134" s="45" t="s">
        <v>104</v>
      </c>
      <c r="B134" s="81">
        <v>5839326590</v>
      </c>
      <c r="C134" s="43" t="s">
        <v>103</v>
      </c>
      <c r="D134" s="42">
        <v>27267.5</v>
      </c>
      <c r="E134" s="40">
        <v>4227</v>
      </c>
      <c r="F134" s="40" t="s">
        <v>97</v>
      </c>
    </row>
    <row r="135" spans="1:6" s="7" customFormat="1" ht="15" x14ac:dyDescent="0.25">
      <c r="A135" s="41" t="s">
        <v>108</v>
      </c>
      <c r="B135" s="81" t="s">
        <v>155</v>
      </c>
      <c r="C135" s="43" t="s">
        <v>11</v>
      </c>
      <c r="D135" s="42">
        <v>509.15</v>
      </c>
      <c r="E135" s="40">
        <v>4227</v>
      </c>
      <c r="F135" s="40" t="s">
        <v>97</v>
      </c>
    </row>
    <row r="136" spans="1:6" s="7" customFormat="1" ht="15" x14ac:dyDescent="0.25">
      <c r="A136" s="41" t="s">
        <v>109</v>
      </c>
      <c r="B136" s="81">
        <v>20999238201</v>
      </c>
      <c r="C136" s="43" t="s">
        <v>11</v>
      </c>
      <c r="D136" s="42">
        <v>631</v>
      </c>
      <c r="E136" s="40">
        <v>4227</v>
      </c>
      <c r="F136" s="40" t="s">
        <v>97</v>
      </c>
    </row>
    <row r="137" spans="1:6" s="60" customFormat="1" ht="15" x14ac:dyDescent="0.25">
      <c r="A137" s="85" t="s">
        <v>151</v>
      </c>
      <c r="B137" s="40">
        <v>93923226222</v>
      </c>
      <c r="C137" s="43" t="s">
        <v>152</v>
      </c>
      <c r="D137" s="42">
        <v>529</v>
      </c>
      <c r="E137" s="40">
        <v>4227</v>
      </c>
      <c r="F137" s="40" t="s">
        <v>97</v>
      </c>
    </row>
    <row r="138" spans="1:6" s="7" customFormat="1" ht="15" x14ac:dyDescent="0.25">
      <c r="A138" s="23" t="s">
        <v>12</v>
      </c>
      <c r="B138" s="46"/>
      <c r="C138" s="21"/>
      <c r="D138" s="22">
        <f>SUM(D134:D137)</f>
        <v>28936.65</v>
      </c>
      <c r="E138" s="16"/>
      <c r="F138" s="16"/>
    </row>
    <row r="139" spans="1:6" s="8" customFormat="1" ht="15" x14ac:dyDescent="0.2">
      <c r="A139" s="45" t="s">
        <v>73</v>
      </c>
      <c r="B139" s="40" t="s">
        <v>154</v>
      </c>
      <c r="C139" s="43" t="s">
        <v>67</v>
      </c>
      <c r="D139" s="44">
        <v>864</v>
      </c>
      <c r="E139" s="40">
        <v>7212</v>
      </c>
      <c r="F139" s="40" t="s">
        <v>153</v>
      </c>
    </row>
    <row r="140" spans="1:6" s="3" customFormat="1" ht="15" x14ac:dyDescent="0.2">
      <c r="A140" s="17" t="s">
        <v>12</v>
      </c>
      <c r="B140" s="28"/>
      <c r="C140" s="16"/>
      <c r="D140" s="27">
        <f>SUM(D139)</f>
        <v>864</v>
      </c>
      <c r="E140" s="16"/>
      <c r="F140" s="16"/>
    </row>
    <row r="141" spans="1:6" s="3" customFormat="1" ht="15" x14ac:dyDescent="0.2">
      <c r="A141" s="35"/>
      <c r="B141" s="28"/>
      <c r="C141" s="16"/>
      <c r="D141" s="34"/>
      <c r="E141" s="16"/>
      <c r="F141" s="16"/>
    </row>
    <row r="142" spans="1:6" ht="15" x14ac:dyDescent="0.2">
      <c r="A142" s="17" t="s">
        <v>99</v>
      </c>
      <c r="B142" s="37"/>
      <c r="C142" s="38"/>
      <c r="D142" s="22">
        <f>SUM(D34+D39+D46+D50+D54+D56+D64+D71+D73+D77+D85+D90+D95+D99+D101+D104+D106+D110+D121+D131+D133+D138+D140)</f>
        <v>62494.299999999996</v>
      </c>
      <c r="E142" s="39"/>
      <c r="F142" s="39"/>
    </row>
    <row r="143" spans="1:6" x14ac:dyDescent="0.2">
      <c r="A143" s="11"/>
      <c r="B143" s="10"/>
      <c r="C143" s="12"/>
      <c r="D143" s="13"/>
      <c r="E143" s="10"/>
      <c r="F143" s="10"/>
    </row>
  </sheetData>
  <phoneticPr fontId="4" type="noConversion"/>
  <pageMargins left="0.7" right="0.7" top="0.75" bottom="0.75" header="0.3" footer="0.3"/>
  <pageSetup paperSize="9" scale="7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03"/>
  <sheetViews>
    <sheetView tabSelected="1" workbookViewId="0">
      <selection activeCell="B20" sqref="B20"/>
    </sheetView>
  </sheetViews>
  <sheetFormatPr defaultColWidth="9" defaultRowHeight="15" x14ac:dyDescent="0.25"/>
  <cols>
    <col min="1" max="1" width="21" customWidth="1"/>
    <col min="2" max="2" width="77.140625" customWidth="1"/>
  </cols>
  <sheetData>
    <row r="1" spans="1:2" x14ac:dyDescent="0.25">
      <c r="A1" s="75" t="s">
        <v>80</v>
      </c>
      <c r="B1" s="14"/>
    </row>
    <row r="2" spans="1:2" x14ac:dyDescent="0.25">
      <c r="A2" s="75" t="s">
        <v>100</v>
      </c>
      <c r="B2" s="14"/>
    </row>
    <row r="3" spans="1:2" x14ac:dyDescent="0.25">
      <c r="A3" s="75" t="s">
        <v>28</v>
      </c>
      <c r="B3" s="15"/>
    </row>
    <row r="4" spans="1:2" s="77" customFormat="1" ht="30" x14ac:dyDescent="0.25">
      <c r="A4" s="76" t="s">
        <v>29</v>
      </c>
      <c r="B4" s="62" t="s">
        <v>30</v>
      </c>
    </row>
    <row r="5" spans="1:2" s="15" customFormat="1" x14ac:dyDescent="0.25">
      <c r="A5" s="92">
        <v>71670.559999999998</v>
      </c>
      <c r="B5" s="80" t="s">
        <v>31</v>
      </c>
    </row>
    <row r="6" spans="1:2" s="77" customFormat="1" x14ac:dyDescent="0.25">
      <c r="A6" s="93">
        <v>11825.25</v>
      </c>
      <c r="B6" s="80" t="s">
        <v>32</v>
      </c>
    </row>
    <row r="7" spans="1:2" s="77" customFormat="1" x14ac:dyDescent="0.25">
      <c r="A7" s="80">
        <v>140.47999999999999</v>
      </c>
      <c r="B7" s="80" t="s">
        <v>33</v>
      </c>
    </row>
    <row r="8" spans="1:2" s="77" customFormat="1" x14ac:dyDescent="0.25">
      <c r="A8" s="93">
        <v>2352.5700000000002</v>
      </c>
      <c r="B8" s="94" t="s">
        <v>34</v>
      </c>
    </row>
    <row r="9" spans="1:2" s="77" customFormat="1" x14ac:dyDescent="0.25">
      <c r="A9" s="93">
        <v>14984.86</v>
      </c>
      <c r="B9" s="80" t="s">
        <v>35</v>
      </c>
    </row>
    <row r="10" spans="1:2" x14ac:dyDescent="0.25">
      <c r="A10" s="95">
        <f>SUM(A5:A9)</f>
        <v>100973.72</v>
      </c>
      <c r="B10" s="79" t="s">
        <v>99</v>
      </c>
    </row>
    <row r="11" spans="1:2" x14ac:dyDescent="0.25">
      <c r="A11" s="53"/>
      <c r="B11" s="53"/>
    </row>
    <row r="12" spans="1:2" x14ac:dyDescent="0.25">
      <c r="A12" s="1"/>
      <c r="B12" s="1"/>
    </row>
    <row r="13" spans="1:2" x14ac:dyDescent="0.25">
      <c r="A13" s="1"/>
      <c r="B13" s="1"/>
    </row>
    <row r="14" spans="1:2" x14ac:dyDescent="0.25">
      <c r="A14" s="1"/>
      <c r="B14" s="1"/>
    </row>
    <row r="15" spans="1:2" x14ac:dyDescent="0.25">
      <c r="A15" s="1"/>
      <c r="B15" s="1"/>
    </row>
    <row r="16" spans="1:2" x14ac:dyDescent="0.25">
      <c r="A16" s="1"/>
      <c r="B16" s="1"/>
    </row>
    <row r="17" spans="1:2" x14ac:dyDescent="0.25">
      <c r="A17" s="1"/>
      <c r="B17" s="1"/>
    </row>
    <row r="18" spans="1:2" x14ac:dyDescent="0.25">
      <c r="A18" s="1"/>
      <c r="B18" s="1"/>
    </row>
    <row r="19" spans="1:2" x14ac:dyDescent="0.25">
      <c r="A19" s="1"/>
      <c r="B19" s="1"/>
    </row>
    <row r="20" spans="1:2" x14ac:dyDescent="0.25">
      <c r="A20" s="1"/>
      <c r="B20" s="1"/>
    </row>
    <row r="21" spans="1:2" x14ac:dyDescent="0.25">
      <c r="A21" s="1"/>
      <c r="B21" s="1"/>
    </row>
    <row r="22" spans="1:2" x14ac:dyDescent="0.25">
      <c r="A22" s="1"/>
      <c r="B22" s="1"/>
    </row>
    <row r="23" spans="1:2" x14ac:dyDescent="0.25">
      <c r="A23" s="1"/>
      <c r="B23" s="1"/>
    </row>
    <row r="24" spans="1:2" x14ac:dyDescent="0.25">
      <c r="A24" s="1"/>
      <c r="B24" s="1"/>
    </row>
    <row r="25" spans="1:2" x14ac:dyDescent="0.25">
      <c r="A25" s="1"/>
      <c r="B25" s="1"/>
    </row>
    <row r="26" spans="1:2" x14ac:dyDescent="0.25">
      <c r="A26" s="1"/>
      <c r="B26" s="1"/>
    </row>
    <row r="27" spans="1:2" x14ac:dyDescent="0.25">
      <c r="A27" s="1"/>
      <c r="B27" s="1"/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1"/>
      <c r="B32" s="1"/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"/>
      <c r="B35" s="1"/>
    </row>
    <row r="36" spans="1:2" x14ac:dyDescent="0.25">
      <c r="A36" s="1"/>
      <c r="B36" s="1"/>
    </row>
    <row r="37" spans="1:2" x14ac:dyDescent="0.25">
      <c r="A37" s="1"/>
      <c r="B37" s="1"/>
    </row>
    <row r="38" spans="1:2" x14ac:dyDescent="0.25">
      <c r="A38" s="1"/>
      <c r="B38" s="1"/>
    </row>
    <row r="39" spans="1:2" x14ac:dyDescent="0.25">
      <c r="A39" s="1"/>
      <c r="B39" s="1"/>
    </row>
    <row r="40" spans="1:2" x14ac:dyDescent="0.25">
      <c r="A40" s="1"/>
      <c r="B40" s="1"/>
    </row>
    <row r="41" spans="1:2" x14ac:dyDescent="0.25">
      <c r="A41" s="1"/>
      <c r="B41" s="1"/>
    </row>
    <row r="42" spans="1:2" x14ac:dyDescent="0.25">
      <c r="A42" s="1"/>
      <c r="B42" s="1"/>
    </row>
    <row r="43" spans="1:2" x14ac:dyDescent="0.25">
      <c r="A43" s="1"/>
      <c r="B43" s="1"/>
    </row>
    <row r="44" spans="1:2" x14ac:dyDescent="0.25">
      <c r="A44" s="1"/>
      <c r="B44" s="1"/>
    </row>
    <row r="45" spans="1:2" x14ac:dyDescent="0.25">
      <c r="A45" s="1"/>
      <c r="B45" s="1"/>
    </row>
    <row r="46" spans="1:2" x14ac:dyDescent="0.25">
      <c r="A46" s="1"/>
      <c r="B46" s="1"/>
    </row>
    <row r="47" spans="1:2" x14ac:dyDescent="0.25">
      <c r="A47" s="1"/>
      <c r="B47" s="1"/>
    </row>
    <row r="48" spans="1:2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  <row r="51" spans="1:2" x14ac:dyDescent="0.25">
      <c r="A51" s="1"/>
      <c r="B51" s="1"/>
    </row>
    <row r="52" spans="1:2" x14ac:dyDescent="0.25">
      <c r="A52" s="1"/>
      <c r="B52" s="1"/>
    </row>
    <row r="53" spans="1:2" x14ac:dyDescent="0.25">
      <c r="A53" s="1"/>
      <c r="B53" s="1"/>
    </row>
    <row r="54" spans="1:2" x14ac:dyDescent="0.25">
      <c r="A54" s="1"/>
      <c r="B54" s="1"/>
    </row>
    <row r="55" spans="1:2" x14ac:dyDescent="0.25">
      <c r="A55" s="1"/>
      <c r="B55" s="1"/>
    </row>
    <row r="56" spans="1:2" x14ac:dyDescent="0.25">
      <c r="A56" s="1"/>
      <c r="B56" s="1"/>
    </row>
    <row r="57" spans="1:2" x14ac:dyDescent="0.25">
      <c r="A57" s="1"/>
      <c r="B57" s="1"/>
    </row>
    <row r="58" spans="1:2" x14ac:dyDescent="0.25">
      <c r="A58" s="1"/>
      <c r="B58" s="1"/>
    </row>
    <row r="59" spans="1:2" x14ac:dyDescent="0.25">
      <c r="A59" s="1"/>
      <c r="B59" s="1"/>
    </row>
    <row r="60" spans="1:2" x14ac:dyDescent="0.25">
      <c r="A60" s="1"/>
      <c r="B60" s="1"/>
    </row>
    <row r="61" spans="1:2" x14ac:dyDescent="0.25">
      <c r="A61" s="1"/>
      <c r="B61" s="1"/>
    </row>
    <row r="62" spans="1:2" x14ac:dyDescent="0.25">
      <c r="A62" s="1"/>
      <c r="B62" s="1"/>
    </row>
    <row r="63" spans="1:2" x14ac:dyDescent="0.25">
      <c r="A63" s="1"/>
      <c r="B63" s="1"/>
    </row>
    <row r="64" spans="1:2" x14ac:dyDescent="0.25">
      <c r="A64" s="1"/>
      <c r="B64" s="1"/>
    </row>
    <row r="65" spans="1:2" x14ac:dyDescent="0.25">
      <c r="A65" s="1"/>
      <c r="B65" s="1"/>
    </row>
    <row r="66" spans="1:2" x14ac:dyDescent="0.25">
      <c r="A66" s="1"/>
      <c r="B66" s="1"/>
    </row>
    <row r="67" spans="1:2" x14ac:dyDescent="0.25">
      <c r="A67" s="1"/>
      <c r="B67" s="1"/>
    </row>
    <row r="68" spans="1:2" x14ac:dyDescent="0.25">
      <c r="A68" s="1"/>
      <c r="B68" s="1"/>
    </row>
    <row r="69" spans="1:2" x14ac:dyDescent="0.25">
      <c r="A69" s="1"/>
      <c r="B69" s="1"/>
    </row>
    <row r="70" spans="1:2" x14ac:dyDescent="0.25">
      <c r="A70" s="1"/>
      <c r="B70" s="1"/>
    </row>
    <row r="71" spans="1:2" x14ac:dyDescent="0.25">
      <c r="A71" s="1"/>
      <c r="B71" s="1"/>
    </row>
    <row r="72" spans="1:2" x14ac:dyDescent="0.25">
      <c r="A72" s="1"/>
      <c r="B72" s="1"/>
    </row>
    <row r="73" spans="1:2" x14ac:dyDescent="0.25">
      <c r="A73" s="1"/>
      <c r="B73" s="1"/>
    </row>
    <row r="74" spans="1:2" x14ac:dyDescent="0.25">
      <c r="A74" s="1"/>
      <c r="B74" s="1"/>
    </row>
    <row r="75" spans="1:2" x14ac:dyDescent="0.25">
      <c r="A75" s="1"/>
      <c r="B75" s="1"/>
    </row>
    <row r="76" spans="1:2" x14ac:dyDescent="0.25">
      <c r="A76" s="1"/>
      <c r="B76" s="1"/>
    </row>
    <row r="77" spans="1:2" x14ac:dyDescent="0.25">
      <c r="A77" s="1"/>
      <c r="B77" s="1"/>
    </row>
    <row r="78" spans="1:2" x14ac:dyDescent="0.25">
      <c r="A78" s="1"/>
      <c r="B78" s="1"/>
    </row>
    <row r="79" spans="1:2" x14ac:dyDescent="0.25">
      <c r="A79" s="1"/>
      <c r="B79" s="1"/>
    </row>
    <row r="80" spans="1:2" x14ac:dyDescent="0.25">
      <c r="A80" s="1"/>
      <c r="B80" s="1"/>
    </row>
    <row r="81" spans="1:2" x14ac:dyDescent="0.25">
      <c r="A81" s="1"/>
      <c r="B81" s="1"/>
    </row>
    <row r="82" spans="1:2" x14ac:dyDescent="0.25">
      <c r="A82" s="1"/>
      <c r="B82" s="1"/>
    </row>
    <row r="83" spans="1:2" x14ac:dyDescent="0.25">
      <c r="A83" s="1"/>
      <c r="B83" s="1"/>
    </row>
    <row r="84" spans="1:2" x14ac:dyDescent="0.25">
      <c r="A84" s="1"/>
      <c r="B84" s="1"/>
    </row>
    <row r="85" spans="1:2" x14ac:dyDescent="0.25">
      <c r="A85" s="1"/>
      <c r="B85" s="1"/>
    </row>
    <row r="86" spans="1:2" x14ac:dyDescent="0.25">
      <c r="A86" s="1"/>
      <c r="B86" s="1"/>
    </row>
    <row r="87" spans="1:2" x14ac:dyDescent="0.25">
      <c r="A87" s="1"/>
      <c r="B87" s="1"/>
    </row>
    <row r="88" spans="1:2" x14ac:dyDescent="0.25">
      <c r="A88" s="1"/>
      <c r="B88" s="1"/>
    </row>
    <row r="89" spans="1:2" x14ac:dyDescent="0.25">
      <c r="A89" s="1"/>
      <c r="B89" s="1"/>
    </row>
    <row r="90" spans="1:2" x14ac:dyDescent="0.25">
      <c r="A90" s="1"/>
      <c r="B90" s="1"/>
    </row>
    <row r="91" spans="1:2" x14ac:dyDescent="0.25">
      <c r="A91" s="1"/>
      <c r="B91" s="1"/>
    </row>
    <row r="92" spans="1:2" x14ac:dyDescent="0.25">
      <c r="A92" s="1"/>
      <c r="B92" s="1"/>
    </row>
    <row r="93" spans="1:2" x14ac:dyDescent="0.25">
      <c r="A93" s="1"/>
      <c r="B93" s="1"/>
    </row>
    <row r="94" spans="1:2" x14ac:dyDescent="0.25">
      <c r="A94" s="1"/>
      <c r="B94" s="1"/>
    </row>
    <row r="95" spans="1:2" x14ac:dyDescent="0.25">
      <c r="A95" s="1"/>
      <c r="B95" s="1"/>
    </row>
    <row r="96" spans="1:2" x14ac:dyDescent="0.25">
      <c r="A96" s="1"/>
      <c r="B96" s="1"/>
    </row>
    <row r="97" spans="1:2" x14ac:dyDescent="0.25">
      <c r="A97" s="1"/>
      <c r="B97" s="1"/>
    </row>
    <row r="98" spans="1:2" x14ac:dyDescent="0.25">
      <c r="A98" s="1"/>
      <c r="B98" s="1"/>
    </row>
    <row r="99" spans="1:2" x14ac:dyDescent="0.25">
      <c r="A99" s="1"/>
      <c r="B99" s="1"/>
    </row>
    <row r="100" spans="1:2" x14ac:dyDescent="0.25">
      <c r="A100" s="1"/>
      <c r="B100" s="1"/>
    </row>
    <row r="101" spans="1:2" x14ac:dyDescent="0.25">
      <c r="A101" s="1"/>
      <c r="B101" s="1"/>
    </row>
    <row r="102" spans="1:2" x14ac:dyDescent="0.25">
      <c r="A102" s="1"/>
      <c r="B102" s="1"/>
    </row>
    <row r="103" spans="1:2" x14ac:dyDescent="0.25">
      <c r="A103" s="1"/>
      <c r="B103" s="1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KATEGORIJA 1</vt:lpstr>
      <vt:lpstr>KATEGORIJA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Kristina Bruketa</dc:creator>
  <cp:lastModifiedBy>Lucija Alandžak</cp:lastModifiedBy>
  <cp:lastPrinted>2026-03-20T11:11:35Z</cp:lastPrinted>
  <dcterms:created xsi:type="dcterms:W3CDTF">2024-02-06T13:40:00Z</dcterms:created>
  <dcterms:modified xsi:type="dcterms:W3CDTF">2026-03-20T11:25:05Z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6577B852D17A43CEB270B6EFC749F084_13</vt:lpwstr>
  </property>
  <property fmtid="{D5CDD505-2E9C-101B-9397-08002B2CF9AE}" pid="3" name="KSOProductBuildVer">
    <vt:lpwstr>1033-12.2.0.20795</vt:lpwstr>
  </property>
</Properties>
</file>